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activeTab="0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definedNames/>
  <calcPr calcId="145621"/>
</workbook>
</file>

<file path=xl/sharedStrings.xml><?xml version="1.0" encoding="utf-8"?>
<sst xmlns="http://schemas.openxmlformats.org/spreadsheetml/2006/main" count="1611" uniqueCount="327">
  <si>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</si>
  <si>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</si>
  <si>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</si>
  <si>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</si>
  <si>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</si>
  <si>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</si>
  <si>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</si>
  <si>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</si>
  <si>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</si>
  <si>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</si>
  <si>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</si>
  <si>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</si>
  <si>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</si>
  <si>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</si>
  <si>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</si>
  <si>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</si>
  <si>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</si>
  <si>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</si>
  <si>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</si>
  <si>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</si>
  <si>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</si>
  <si>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</si>
  <si>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</si>
  <si>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</si>
  <si>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</si>
  <si>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</si>
  <si>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</si>
  <si>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</si>
  <si>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</si>
  <si>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</si>
  <si>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</si>
  <si>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</si>
  <si>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</si>
  <si>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</si>
  <si>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</si>
  <si>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</si>
  <si>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</si>
  <si>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</si>
  <si>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</si>
  <si>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</si>
  <si>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</si>
  <si>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</si>
  <si>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</si>
  <si>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</si>
  <si>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</si>
  <si>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</si>
  <si>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</si>
  <si>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</si>
  <si>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</si>
  <si>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</si>
  <si>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</si>
  <si>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</si>
  <si>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</si>
  <si>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</si>
  <si>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</si>
  <si>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</si>
  <si>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</si>
  <si>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</si>
  <si>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</si>
  <si>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</si>
  <si>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</si>
  <si>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</si>
  <si>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</si>
  <si>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</si>
  <si>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</si>
  <si>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</si>
  <si>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</si>
  <si>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</si>
  <si>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</si>
  <si>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</si>
  <si>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</si>
  <si>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</si>
  <si>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</si>
  <si>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</si>
  <si>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</si>
  <si>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</si>
  <si>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</si>
  <si>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</si>
  <si>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</si>
  <si>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</si>
  <si>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</si>
  <si>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</si>
  <si>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</si>
  <si>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</si>
  <si>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</si>
  <si>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</si>
  <si>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</si>
  <si>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</si>
  <si>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</si>
  <si>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</si>
  <si>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</si>
  <si>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</si>
  <si>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</si>
  <si>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</si>
  <si>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</si>
  <si>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</si>
  <si>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</si>
  <si>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</si>
  <si>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</si>
  <si>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</si>
  <si>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</si>
  <si>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</si>
  <si>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</si>
  <si>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</si>
  <si>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</si>
  <si>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</si>
  <si>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</si>
  <si>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</si>
  <si>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</si>
  <si>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</si>
  <si>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</si>
  <si>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</si>
  <si>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</si>
  <si>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</si>
  <si>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</si>
  <si>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</si>
  <si>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</si>
  <si>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</si>
  <si>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</si>
  <si>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</si>
  <si>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</si>
  <si>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</si>
  <si>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</si>
  <si>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</si>
  <si>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</si>
  <si>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</si>
  <si>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</si>
  <si>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</si>
  <si>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</si>
  <si>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</si>
  <si>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</si>
  <si>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</si>
  <si>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</si>
  <si>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</si>
  <si>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</si>
  <si>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</si>
  <si>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</si>
  <si>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</si>
  <si>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</si>
  <si>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</si>
  <si>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</si>
  <si>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</si>
  <si>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</si>
  <si>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</si>
  <si>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</si>
  <si>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</si>
  <si>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</si>
  <si>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</si>
  <si>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</si>
  <si>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</si>
  <si>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</si>
  <si>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</si>
  <si>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</si>
  <si>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</si>
  <si>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</si>
  <si>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</si>
  <si>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</si>
  <si>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</si>
  <si>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</si>
  <si>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</si>
  <si>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</si>
  <si>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</si>
  <si>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</si>
  <si>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</si>
  <si>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</si>
  <si>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</si>
  <si>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</si>
  <si>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</si>
  <si>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</si>
  <si>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</si>
  <si>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</si>
  <si>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</si>
  <si>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</si>
  <si>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</si>
  <si>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</si>
  <si>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</si>
  <si>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</si>
  <si>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</si>
  <si>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</si>
  <si>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</si>
  <si>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</si>
  <si>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</si>
  <si>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</si>
  <si>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</si>
  <si>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</si>
  <si>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</si>
  <si>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</si>
  <si>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</si>
  <si>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</si>
  <si>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</si>
  <si>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</si>
  <si>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</si>
  <si>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</si>
  <si>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</si>
  <si>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</si>
  <si>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</si>
  <si>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</si>
  <si>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</si>
  <si>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</si>
  <si>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</si>
  <si>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</si>
  <si>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</si>
  <si>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</si>
  <si>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</si>
  <si>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</si>
  <si>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</si>
  <si>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</si>
  <si>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</si>
  <si>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</si>
  <si>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</si>
  <si>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</si>
  <si>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</si>
  <si>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</si>
  <si>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</si>
  <si>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</si>
  <si>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</si>
  <si>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</si>
  <si>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</si>
  <si>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</si>
  <si>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</si>
  <si>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</si>
  <si>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</si>
  <si>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</si>
  <si>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</si>
  <si>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</si>
  <si>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</si>
  <si>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</si>
  <si>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</si>
  <si>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</si>
  <si>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</si>
  <si>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</si>
  <si>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</si>
  <si>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</si>
  <si>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</si>
  <si>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</si>
  <si>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</si>
  <si>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</si>
  <si>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</si>
  <si>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</si>
  <si>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</si>
  <si>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</si>
  <si>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</si>
  <si>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</si>
  <si>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</si>
  <si>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</si>
  <si>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</si>
  <si>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</si>
  <si>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</si>
  <si>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</si>
  <si>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</si>
  <si>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</si>
  <si>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</si>
  <si>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</si>
  <si>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</si>
  <si>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</si>
  <si>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</si>
  <si>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</si>
  <si>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</si>
  <si>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</si>
  <si>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</si>
  <si>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</si>
  <si>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</si>
  <si>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</si>
  <si>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</si>
  <si>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</si>
  <si>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</si>
  <si>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</si>
  <si>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</si>
  <si>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</si>
  <si>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</si>
  <si>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</si>
  <si>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</si>
  <si>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</si>
  <si>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</si>
  <si>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</si>
  <si>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</si>
  <si>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</si>
  <si>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</si>
  <si>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</si>
  <si>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</si>
  <si>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</si>
  <si>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</si>
  <si>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</si>
  <si>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Sektörün payı (Mart 2016)</t>
  </si>
  <si>
    <t>Çalışan Sayısında Değişim (Mart 2016 - Mart 2015)</t>
  </si>
  <si>
    <t>Çalışan Sayısındaki Fark (Mart 2016 - Mart 2015)</t>
  </si>
  <si>
    <t>Artışta Sektörün Payı (%) (Mart 2016)</t>
  </si>
  <si>
    <t>Çalışan Sayısındaki Fark (Mart 2016 - Şubat 2016)</t>
  </si>
  <si>
    <t>İşyeri Sayısında Değişim (Mart 2016 - Mart 2015)</t>
  </si>
  <si>
    <t>İşyeri Sayısındaki Fark (Mart 2016 - Mart 2015)</t>
  </si>
  <si>
    <t>İşyeri Sayısındaki Fark (Mart 2016 - Şubat 2016)</t>
  </si>
  <si>
    <t>İlin Payı (Mart 2016)</t>
  </si>
  <si>
    <t>Çalışan Sayısındaki Fark  (Mart 2016 - Mart 2015)</t>
  </si>
  <si>
    <t>Artışta İlin Payı (%) (Mart 2016)</t>
  </si>
  <si>
    <t>Çalışan Sayısındaki Fark  (Mart 2016 - Şubat 2016)</t>
  </si>
  <si>
    <t>Esnaf Sayısında Değişim (Mart 2016 - Mart 2015)</t>
  </si>
  <si>
    <t>Esnaf Sayısındaki Fark (Mart 2016 - Mart 2015)</t>
  </si>
  <si>
    <t>Esnaf Sayısındaki Fark (Mart 2016 - Şubat 2016)</t>
  </si>
  <si>
    <t>Çiftçi Sayısında Değişim (Mart 2016 - Mart 2015)</t>
  </si>
  <si>
    <t>Çiftçi Sayısındaki Fark (Mart 2016 - Mart 2015)</t>
  </si>
  <si>
    <t>Çiftçi Sayısındaki Fark (Mart 2016 - Şubat 2016)</t>
  </si>
  <si>
    <t>Sektörün Sigortalı Kadın İstihdamındaki Payı (Mart 2016)</t>
  </si>
  <si>
    <t>Çalışan Sayısında Değişim (Mart 2016- Mart 2015)</t>
  </si>
  <si>
    <t>Çalışan Sayısındaki Fark (Mart 2016- Şubat 2016)</t>
  </si>
  <si>
    <t>İldeki Kadın İstihdamının Toplam İstihdama Oranı (Mart 2016)</t>
  </si>
  <si>
    <t>Kadın İstihdamındaki Değişim (Mart 2016 - Mart 2015)</t>
  </si>
  <si>
    <t>Kadın İstihdamındaki Fark (Mart 2016 - Mart 2015)</t>
  </si>
  <si>
    <t>Kadın İstihdamındaki Fark (Mart 2016 - Şubat 2016)</t>
  </si>
  <si>
    <t>Başvuru Sayısındaki Değişim (Mart 2016 - Mart 2015)</t>
  </si>
  <si>
    <t>Başvuru Sayısındaki Fark (Mart 2016 - Mart 2015)</t>
  </si>
  <si>
    <t>Ödeme Yapılan Kişi Sayısındaki Değişim (Mart 2016 - Mart 2015)</t>
  </si>
  <si>
    <t>Ödeme Yapılan Kişi Sayısındaki Fark (Mart 2016 - Mart 2015)</t>
  </si>
  <si>
    <t>Ortalama Günlük Kazanç Değişim (Mart 2016 - Mart 2015)</t>
  </si>
  <si>
    <t>Ortalama Günlük Kazanç Fark (TL) (Mart 2016 - Mart 2015)</t>
  </si>
  <si>
    <t>Ortalama Günlük Kazanç Fark (TL) (Mart 2016 - Şubat 2016)</t>
  </si>
  <si>
    <t>KOBİ İşyeri Sayısı Değişim (Mart 2016 - Mart 2015)</t>
  </si>
  <si>
    <t>KOBİ İşyeri Sayısı Fark (Mart 2016 - Mart 2015)</t>
  </si>
  <si>
    <t>KOBİ İşyeri Sayısı Fark (Mart 2016 - Şubat 2016)</t>
  </si>
  <si>
    <t>KOBİ İşyeri Sektör Değişim (Mart 2016 - Mart 2015)</t>
  </si>
  <si>
    <t>KOBİ İşyeri Sektör Fark (Mart 2016 - Mart 2015)</t>
  </si>
  <si>
    <t>KOBİ İşyeri Sektör Fark (Mart 2016 - Şubat 2016)</t>
  </si>
  <si>
    <t>KOBİ Sigortalı Sayısı Değişim (Mart 2016 - Mart 2015)</t>
  </si>
  <si>
    <t>KOBİ Sigortalı Sayısı Fark (Mart 2016 - Mart 2015)</t>
  </si>
  <si>
    <t>KOBİ Sigortalı Sayısı Fark (Mart 2016 - Şubat 2016)</t>
  </si>
  <si>
    <t>KOBİ Sigortalı Sektör Değişim (Mart 2016 - Mart 2015)</t>
  </si>
  <si>
    <t>KOBİ Sigortalı Sektör Fark (Mart 2016 - Mart 2015)</t>
  </si>
  <si>
    <t>KOBİ Sigortalı Sektör Fark (Mart 2016 - Şubat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</si>
</sst>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1" fillId="0" borderId="24" xfId="33" applyNumberFormat="1" applyFont="1" applyBorder="1">
      <alignment/>
      <protection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166" fontId="11" fillId="0" borderId="0" xfId="30" applyNumberFormat="1" applyFont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125"/>
                  <c:y val="-0.03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Endeksler!$C$2:$C$91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6"/>
                  <c:y val="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Endeksler!$E$2:$E$91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1075"/>
                  <c:y val="0.05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Endeksler!$G$2:$G$91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Endeksler!$I$2:$I$91</c:f>
              <c:numCache/>
            </c:numRef>
          </c:val>
          <c:smooth val="0"/>
        </c:ser>
        <c:axId val="14432438"/>
        <c:axId val="62783079"/>
      </c:lineChart>
      <c:dateAx>
        <c:axId val="1443243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62783079"/>
        <c:crosses val="autoZero"/>
        <c:auto val="1"/>
        <c:baseTimeUnit val="months"/>
        <c:noMultiLvlLbl val="0"/>
      </c:dateAx>
      <c:valAx>
        <c:axId val="62783079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1443243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22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762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1"/>
  <sheetViews>
    <sheetView tabSelected="1" workbookViewId="0" topLeftCell="A1">
      <pane ySplit="1" topLeftCell="A2" activePane="bottomLeft" state="frozen"/>
      <selection pane="bottomLeft" activeCell="J84" sqref="J84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>
      <c r="A1" s="31" t="s">
        <v>0</v>
      </c>
      <c r="B1" s="33" t="s">
        <v>255</v>
      </c>
      <c r="C1" s="33" t="s">
        <v>256</v>
      </c>
      <c r="D1" s="34" t="s">
        <v>261</v>
      </c>
      <c r="E1" s="34" t="s">
        <v>262</v>
      </c>
      <c r="F1" s="35" t="s">
        <v>259</v>
      </c>
      <c r="G1" s="35" t="s">
        <v>260</v>
      </c>
      <c r="H1" s="36" t="s">
        <v>258</v>
      </c>
      <c r="I1" s="36" t="s">
        <v>257</v>
      </c>
    </row>
    <row r="2" spans="1:16" ht="15">
      <c r="A2" s="38">
        <v>39722</v>
      </c>
      <c r="B2" s="42">
        <v>9119936</v>
      </c>
      <c r="C2" s="40">
        <f>(B2/$B$2)*100</f>
        <v>100</v>
      </c>
      <c r="D2" s="42">
        <v>1910373</v>
      </c>
      <c r="E2" s="40">
        <f aca="true" t="shared" si="0" ref="E2:E65">(D2/$D$2)*100</f>
        <v>100</v>
      </c>
      <c r="F2" s="42">
        <v>1137405</v>
      </c>
      <c r="G2" s="40">
        <f>(F2/$F$2)*100</f>
        <v>100</v>
      </c>
      <c r="H2" s="42">
        <v>2187772</v>
      </c>
      <c r="I2" s="41">
        <f>(H2/$H$2)*100</f>
        <v>100</v>
      </c>
      <c r="J2" s="8"/>
      <c r="K2" s="18"/>
      <c r="O2" s="17"/>
      <c r="P2" s="9"/>
    </row>
    <row r="3" spans="1:16" ht="15">
      <c r="A3" s="38">
        <v>39753</v>
      </c>
      <c r="B3" s="42">
        <v>9022823</v>
      </c>
      <c r="C3" s="40">
        <f aca="true" t="shared" si="1" ref="C3:C66">(B3/$B$2)*100</f>
        <v>98.93515700110176</v>
      </c>
      <c r="D3" s="42">
        <v>1911654</v>
      </c>
      <c r="E3" s="40">
        <f t="shared" si="0"/>
        <v>100.06705496779948</v>
      </c>
      <c r="F3" s="42">
        <v>1140518</v>
      </c>
      <c r="G3" s="40">
        <f aca="true" t="shared" si="2" ref="G3:G66">(F3/$F$2)*100</f>
        <v>100.27369318756291</v>
      </c>
      <c r="H3" s="42">
        <v>2199425</v>
      </c>
      <c r="I3" s="41">
        <f aca="true" t="shared" si="3" ref="I3:I66">(H3/$H$2)*100</f>
        <v>100.53264234115804</v>
      </c>
      <c r="J3" s="8"/>
      <c r="K3" s="18"/>
      <c r="O3" s="17"/>
      <c r="P3" s="9"/>
    </row>
    <row r="4" spans="1:16" ht="15">
      <c r="A4" s="38">
        <v>39783</v>
      </c>
      <c r="B4" s="42">
        <v>8802989</v>
      </c>
      <c r="C4" s="40">
        <f t="shared" si="1"/>
        <v>96.5246795591548</v>
      </c>
      <c r="D4" s="42">
        <v>1897864</v>
      </c>
      <c r="E4" s="40">
        <f t="shared" si="0"/>
        <v>99.34520640733511</v>
      </c>
      <c r="F4" s="42">
        <v>1141467</v>
      </c>
      <c r="G4" s="40">
        <f t="shared" si="2"/>
        <v>100.35712872723437</v>
      </c>
      <c r="H4" s="42">
        <v>2205676</v>
      </c>
      <c r="I4" s="41">
        <f t="shared" si="3"/>
        <v>100.81836681336081</v>
      </c>
      <c r="J4" s="8"/>
      <c r="K4" s="18"/>
      <c r="O4" s="17"/>
      <c r="P4" s="9"/>
    </row>
    <row r="5" spans="1:16" ht="15">
      <c r="A5" s="38">
        <v>39814</v>
      </c>
      <c r="B5" s="42">
        <v>8481011</v>
      </c>
      <c r="C5" s="40">
        <f t="shared" si="1"/>
        <v>92.99419425750357</v>
      </c>
      <c r="D5" s="42">
        <v>1912296</v>
      </c>
      <c r="E5" s="40">
        <f t="shared" si="0"/>
        <v>100.10066097039687</v>
      </c>
      <c r="F5" s="42">
        <v>1144082</v>
      </c>
      <c r="G5" s="40">
        <f t="shared" si="2"/>
        <v>100.58703803834166</v>
      </c>
      <c r="H5" s="42">
        <v>2208984</v>
      </c>
      <c r="I5" s="41">
        <f t="shared" si="3"/>
        <v>100.96957086935933</v>
      </c>
      <c r="J5" s="8"/>
      <c r="K5" s="18"/>
      <c r="O5" s="17"/>
      <c r="P5" s="9"/>
    </row>
    <row r="6" spans="1:16" ht="15">
      <c r="A6" s="38">
        <v>39845</v>
      </c>
      <c r="B6" s="42">
        <v>8362290</v>
      </c>
      <c r="C6" s="40">
        <f t="shared" si="1"/>
        <v>91.69241977136681</v>
      </c>
      <c r="D6" s="42">
        <v>1918636</v>
      </c>
      <c r="E6" s="40">
        <f t="shared" si="0"/>
        <v>100.4325333324958</v>
      </c>
      <c r="F6" s="42">
        <v>1146634</v>
      </c>
      <c r="G6" s="40">
        <f t="shared" si="2"/>
        <v>100.81140842531904</v>
      </c>
      <c r="H6" s="42">
        <v>2213460</v>
      </c>
      <c r="I6" s="41">
        <f t="shared" si="3"/>
        <v>101.17416257269953</v>
      </c>
      <c r="J6" s="8"/>
      <c r="K6" s="18"/>
      <c r="O6" s="17"/>
      <c r="P6" s="9"/>
    </row>
    <row r="7" spans="1:16" ht="15">
      <c r="A7" s="38">
        <v>39873</v>
      </c>
      <c r="B7" s="42">
        <v>8410234</v>
      </c>
      <c r="C7" s="40">
        <f t="shared" si="1"/>
        <v>92.2181252149138</v>
      </c>
      <c r="D7" s="42">
        <v>1916016</v>
      </c>
      <c r="E7" s="40">
        <f t="shared" si="0"/>
        <v>100.29538734058741</v>
      </c>
      <c r="F7" s="42">
        <v>1150295</v>
      </c>
      <c r="G7" s="40">
        <f t="shared" si="2"/>
        <v>101.13328146086926</v>
      </c>
      <c r="H7" s="42">
        <v>2279020</v>
      </c>
      <c r="I7" s="41">
        <f t="shared" si="3"/>
        <v>104.17081853136432</v>
      </c>
      <c r="J7" s="8"/>
      <c r="K7" s="18"/>
      <c r="O7" s="17"/>
      <c r="P7" s="9"/>
    </row>
    <row r="8" spans="1:16" ht="15">
      <c r="A8" s="38">
        <v>39904</v>
      </c>
      <c r="B8" s="42">
        <v>8503053</v>
      </c>
      <c r="C8" s="40">
        <f t="shared" si="1"/>
        <v>93.23588455006701</v>
      </c>
      <c r="D8" s="42">
        <v>1931510</v>
      </c>
      <c r="E8" s="40">
        <f t="shared" si="0"/>
        <v>101.10643314159067</v>
      </c>
      <c r="F8" s="42">
        <v>1149546</v>
      </c>
      <c r="G8" s="40">
        <f t="shared" si="2"/>
        <v>101.06742980732457</v>
      </c>
      <c r="H8" s="42">
        <v>2271908</v>
      </c>
      <c r="I8" s="41">
        <f t="shared" si="3"/>
        <v>103.84573895268794</v>
      </c>
      <c r="J8" s="8"/>
      <c r="K8" s="18"/>
      <c r="O8" s="17"/>
      <c r="P8" s="9"/>
    </row>
    <row r="9" spans="1:16" ht="15">
      <c r="A9" s="38">
        <v>39934</v>
      </c>
      <c r="B9" s="42">
        <v>8674726</v>
      </c>
      <c r="C9" s="40">
        <f t="shared" si="1"/>
        <v>95.11827714580453</v>
      </c>
      <c r="D9" s="42">
        <v>1945342</v>
      </c>
      <c r="E9" s="40">
        <f t="shared" si="0"/>
        <v>101.83048022558945</v>
      </c>
      <c r="F9" s="42">
        <v>1153672</v>
      </c>
      <c r="G9" s="40">
        <f t="shared" si="2"/>
        <v>101.4301853781195</v>
      </c>
      <c r="H9" s="42">
        <v>2270276</v>
      </c>
      <c r="I9" s="41">
        <f t="shared" si="3"/>
        <v>103.77114251393655</v>
      </c>
      <c r="J9" s="8"/>
      <c r="K9" s="18"/>
      <c r="O9" s="17"/>
      <c r="P9" s="9"/>
    </row>
    <row r="10" spans="1:16" ht="15">
      <c r="A10" s="38">
        <v>39965</v>
      </c>
      <c r="B10" s="42">
        <v>8922743</v>
      </c>
      <c r="C10" s="40">
        <f t="shared" si="1"/>
        <v>97.83778087916406</v>
      </c>
      <c r="D10" s="42">
        <v>1894680</v>
      </c>
      <c r="E10" s="40">
        <f t="shared" si="0"/>
        <v>99.17853738510752</v>
      </c>
      <c r="F10" s="42">
        <v>1158562</v>
      </c>
      <c r="G10" s="40">
        <f t="shared" si="2"/>
        <v>101.86011139391861</v>
      </c>
      <c r="H10" s="42">
        <v>2271485</v>
      </c>
      <c r="I10" s="41">
        <f t="shared" si="3"/>
        <v>103.82640421396745</v>
      </c>
      <c r="J10" s="8"/>
      <c r="K10" s="18"/>
      <c r="O10" s="17"/>
      <c r="P10" s="9"/>
    </row>
    <row r="11" spans="1:53" ht="15">
      <c r="A11" s="38">
        <v>39995</v>
      </c>
      <c r="B11" s="42">
        <v>9013349</v>
      </c>
      <c r="C11" s="40">
        <f t="shared" si="1"/>
        <v>98.83127469315575</v>
      </c>
      <c r="D11" s="42">
        <v>1830370</v>
      </c>
      <c r="E11" s="40">
        <f t="shared" si="0"/>
        <v>95.81217908753945</v>
      </c>
      <c r="F11" s="42">
        <v>1049015</v>
      </c>
      <c r="G11" s="40">
        <f t="shared" si="2"/>
        <v>92.22880152628132</v>
      </c>
      <c r="H11" s="42">
        <v>2260614</v>
      </c>
      <c r="I11" s="41">
        <f t="shared" si="3"/>
        <v>103.32950599971112</v>
      </c>
      <c r="J11" s="8"/>
      <c r="K11" s="18"/>
      <c r="O11" s="17"/>
      <c r="P11" s="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5">
      <c r="A12" s="38">
        <v>40026</v>
      </c>
      <c r="B12" s="42">
        <v>8977653</v>
      </c>
      <c r="C12" s="40">
        <f t="shared" si="1"/>
        <v>98.43986843767325</v>
      </c>
      <c r="D12" s="42">
        <v>1786003</v>
      </c>
      <c r="E12" s="40">
        <f t="shared" si="0"/>
        <v>93.4897530482267</v>
      </c>
      <c r="F12" s="42">
        <v>1053385</v>
      </c>
      <c r="G12" s="40">
        <f t="shared" si="2"/>
        <v>92.61300943815088</v>
      </c>
      <c r="H12" s="42">
        <v>2248048</v>
      </c>
      <c r="I12" s="41">
        <f t="shared" si="3"/>
        <v>102.75513170476631</v>
      </c>
      <c r="J12" s="8"/>
      <c r="K12" s="18"/>
      <c r="O12" s="17"/>
      <c r="P12" s="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5">
      <c r="A13" s="38">
        <v>40057</v>
      </c>
      <c r="B13" s="42">
        <v>8950211</v>
      </c>
      <c r="C13" s="40">
        <f t="shared" si="1"/>
        <v>98.13896720327861</v>
      </c>
      <c r="D13" s="42">
        <v>1820914</v>
      </c>
      <c r="E13" s="40">
        <f t="shared" si="0"/>
        <v>95.31719721750673</v>
      </c>
      <c r="F13" s="42">
        <v>1059182</v>
      </c>
      <c r="G13" s="40">
        <f t="shared" si="2"/>
        <v>93.12267837753483</v>
      </c>
      <c r="H13" s="42">
        <v>2262750</v>
      </c>
      <c r="I13" s="41">
        <f t="shared" si="3"/>
        <v>103.42713957395927</v>
      </c>
      <c r="J13" s="8"/>
      <c r="K13" s="18"/>
      <c r="O13" s="17"/>
      <c r="P13" s="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16" ht="15">
      <c r="A14" s="38">
        <v>40087</v>
      </c>
      <c r="B14" s="42">
        <v>9046769</v>
      </c>
      <c r="C14" s="40">
        <f t="shared" si="1"/>
        <v>99.19772463315532</v>
      </c>
      <c r="D14" s="42">
        <v>1831341</v>
      </c>
      <c r="E14" s="40">
        <f t="shared" si="0"/>
        <v>95.86300685782305</v>
      </c>
      <c r="F14" s="42">
        <v>1061647</v>
      </c>
      <c r="G14" s="40">
        <f t="shared" si="2"/>
        <v>93.33939977404707</v>
      </c>
      <c r="H14" s="42">
        <v>2279402</v>
      </c>
      <c r="I14" s="41">
        <f t="shared" si="3"/>
        <v>104.1882792173956</v>
      </c>
      <c r="J14" s="8"/>
      <c r="K14" s="18"/>
      <c r="O14" s="17"/>
      <c r="P14" s="9"/>
    </row>
    <row r="15" spans="1:16" ht="15">
      <c r="A15" s="38">
        <v>40118</v>
      </c>
      <c r="B15" s="42">
        <v>8975981</v>
      </c>
      <c r="C15" s="40">
        <f t="shared" si="1"/>
        <v>98.42153497568404</v>
      </c>
      <c r="D15" s="42">
        <v>1833978</v>
      </c>
      <c r="E15" s="40">
        <f t="shared" si="0"/>
        <v>96.00104272830488</v>
      </c>
      <c r="F15" s="42">
        <v>1066653</v>
      </c>
      <c r="G15" s="40">
        <f t="shared" si="2"/>
        <v>93.7795244437997</v>
      </c>
      <c r="H15" s="42">
        <v>2266276</v>
      </c>
      <c r="I15" s="41">
        <f t="shared" si="3"/>
        <v>103.58830810523216</v>
      </c>
      <c r="J15" s="8"/>
      <c r="K15" s="18"/>
      <c r="O15" s="17"/>
      <c r="P15" s="9"/>
    </row>
    <row r="16" spans="1:16" ht="15">
      <c r="A16" s="38">
        <v>40148</v>
      </c>
      <c r="B16" s="42">
        <v>9030202</v>
      </c>
      <c r="C16" s="40">
        <f t="shared" si="1"/>
        <v>99.01606765661514</v>
      </c>
      <c r="D16" s="42">
        <v>1832133</v>
      </c>
      <c r="E16" s="40">
        <f t="shared" si="0"/>
        <v>95.9044647301862</v>
      </c>
      <c r="F16" s="42">
        <v>1016692</v>
      </c>
      <c r="G16" s="40">
        <f t="shared" si="2"/>
        <v>89.38698176990606</v>
      </c>
      <c r="H16" s="42">
        <v>2241418</v>
      </c>
      <c r="I16" s="41">
        <f t="shared" si="3"/>
        <v>102.4520836723388</v>
      </c>
      <c r="J16" s="8"/>
      <c r="K16" s="18"/>
      <c r="O16" s="17"/>
      <c r="P16" s="9"/>
    </row>
    <row r="17" spans="1:16" ht="15">
      <c r="A17" s="38">
        <v>40179</v>
      </c>
      <c r="B17" s="42">
        <v>8874966</v>
      </c>
      <c r="C17" s="40">
        <f t="shared" si="1"/>
        <v>97.31390658881817</v>
      </c>
      <c r="D17" s="42">
        <v>1829450</v>
      </c>
      <c r="E17" s="40">
        <f t="shared" si="0"/>
        <v>95.76402095297621</v>
      </c>
      <c r="F17" s="42">
        <v>1023665</v>
      </c>
      <c r="G17" s="40">
        <f t="shared" si="2"/>
        <v>90.00004395971531</v>
      </c>
      <c r="H17" s="42">
        <v>2224741</v>
      </c>
      <c r="I17" s="41">
        <f t="shared" si="3"/>
        <v>101.68980131384806</v>
      </c>
      <c r="J17" s="8"/>
      <c r="K17" s="18"/>
      <c r="O17" s="17"/>
      <c r="P17" s="9"/>
    </row>
    <row r="18" spans="1:16" ht="15">
      <c r="A18" s="38">
        <v>40210</v>
      </c>
      <c r="B18" s="42">
        <v>8900113</v>
      </c>
      <c r="C18" s="40">
        <f t="shared" si="1"/>
        <v>97.58964317293454</v>
      </c>
      <c r="D18" s="42">
        <v>1836308</v>
      </c>
      <c r="E18" s="40">
        <f t="shared" si="0"/>
        <v>96.12300843866618</v>
      </c>
      <c r="F18" s="42">
        <v>1036251</v>
      </c>
      <c r="G18" s="40">
        <f t="shared" si="2"/>
        <v>91.10659791367192</v>
      </c>
      <c r="H18" s="42">
        <v>2232394</v>
      </c>
      <c r="I18" s="41">
        <f t="shared" si="3"/>
        <v>102.03960924630171</v>
      </c>
      <c r="J18" s="8"/>
      <c r="K18" s="18"/>
      <c r="O18" s="17"/>
      <c r="P18" s="9"/>
    </row>
    <row r="19" spans="1:16" ht="15">
      <c r="A19" s="38">
        <v>40238</v>
      </c>
      <c r="B19" s="42">
        <v>9136036</v>
      </c>
      <c r="C19" s="40">
        <f t="shared" si="1"/>
        <v>100.17653632657071</v>
      </c>
      <c r="D19" s="42">
        <v>1836519</v>
      </c>
      <c r="E19" s="40">
        <f t="shared" si="0"/>
        <v>96.13405340213666</v>
      </c>
      <c r="F19" s="42">
        <v>1044023</v>
      </c>
      <c r="G19" s="40">
        <f t="shared" si="2"/>
        <v>91.78990772855755</v>
      </c>
      <c r="H19" s="42">
        <v>2233661</v>
      </c>
      <c r="I19" s="41">
        <f t="shared" si="3"/>
        <v>102.09752204525884</v>
      </c>
      <c r="J19" s="8"/>
      <c r="K19" s="18"/>
      <c r="O19" s="17"/>
      <c r="P19" s="9"/>
    </row>
    <row r="20" spans="1:16" ht="15">
      <c r="A20" s="38">
        <v>40269</v>
      </c>
      <c r="B20" s="42">
        <v>9361665</v>
      </c>
      <c r="C20" s="40">
        <f t="shared" si="1"/>
        <v>102.65055588109391</v>
      </c>
      <c r="D20" s="42">
        <v>1840882</v>
      </c>
      <c r="E20" s="40">
        <f t="shared" si="0"/>
        <v>96.36243812072303</v>
      </c>
      <c r="F20" s="42">
        <v>1049270</v>
      </c>
      <c r="G20" s="40">
        <f t="shared" si="2"/>
        <v>92.25122098109293</v>
      </c>
      <c r="H20" s="42">
        <v>2228659</v>
      </c>
      <c r="I20" s="41">
        <f t="shared" si="3"/>
        <v>101.86888761717401</v>
      </c>
      <c r="J20" s="8"/>
      <c r="K20" s="18"/>
      <c r="O20" s="17"/>
      <c r="P20" s="9"/>
    </row>
    <row r="21" spans="1:16" ht="15">
      <c r="A21" s="38">
        <v>40299</v>
      </c>
      <c r="B21" s="42">
        <v>9604589</v>
      </c>
      <c r="C21" s="40">
        <f t="shared" si="1"/>
        <v>105.31421492431525</v>
      </c>
      <c r="D21" s="42">
        <v>1850444</v>
      </c>
      <c r="E21" s="40">
        <f t="shared" si="0"/>
        <v>96.8629686453902</v>
      </c>
      <c r="F21" s="42">
        <v>1047511</v>
      </c>
      <c r="G21" s="40">
        <f t="shared" si="2"/>
        <v>92.09657070260813</v>
      </c>
      <c r="H21" s="42">
        <v>2220134</v>
      </c>
      <c r="I21" s="41">
        <f t="shared" si="3"/>
        <v>101.47922178362279</v>
      </c>
      <c r="J21" s="8"/>
      <c r="K21" s="18"/>
      <c r="O21" s="17"/>
      <c r="P21" s="9"/>
    </row>
    <row r="22" spans="1:16" ht="15">
      <c r="A22" s="38">
        <v>40330</v>
      </c>
      <c r="B22" s="42">
        <v>9743072</v>
      </c>
      <c r="C22" s="40">
        <f t="shared" si="1"/>
        <v>106.83267952757562</v>
      </c>
      <c r="D22" s="42">
        <v>1849129</v>
      </c>
      <c r="E22" s="40">
        <f t="shared" si="0"/>
        <v>96.7941339204438</v>
      </c>
      <c r="F22" s="42">
        <v>1054916</v>
      </c>
      <c r="G22" s="40">
        <f t="shared" si="2"/>
        <v>92.74761408645118</v>
      </c>
      <c r="H22" s="42">
        <v>2250200</v>
      </c>
      <c r="I22" s="41">
        <f t="shared" si="3"/>
        <v>102.85349661664927</v>
      </c>
      <c r="J22" s="8"/>
      <c r="K22" s="18"/>
      <c r="O22" s="17"/>
      <c r="P22" s="9"/>
    </row>
    <row r="23" spans="1:16" ht="15">
      <c r="A23" s="38">
        <v>40360</v>
      </c>
      <c r="B23" s="42">
        <v>9976855</v>
      </c>
      <c r="C23" s="40">
        <f t="shared" si="1"/>
        <v>109.39610760426388</v>
      </c>
      <c r="D23" s="42">
        <v>1859828.0926363636</v>
      </c>
      <c r="E23" s="40">
        <f t="shared" si="0"/>
        <v>97.35418646705976</v>
      </c>
      <c r="F23" s="42">
        <v>1068099</v>
      </c>
      <c r="G23" s="40">
        <f t="shared" si="2"/>
        <v>93.90665594049614</v>
      </c>
      <c r="H23" s="42">
        <v>2238882</v>
      </c>
      <c r="I23" s="41">
        <f t="shared" si="3"/>
        <v>102.33616665722023</v>
      </c>
      <c r="J23" s="8"/>
      <c r="K23" s="18"/>
      <c r="O23" s="17"/>
      <c r="P23" s="9"/>
    </row>
    <row r="24" spans="1:16" ht="15">
      <c r="A24" s="38">
        <v>40391</v>
      </c>
      <c r="B24" s="42">
        <v>9937919</v>
      </c>
      <c r="C24" s="40">
        <f t="shared" si="1"/>
        <v>108.96917478368269</v>
      </c>
      <c r="D24" s="42">
        <v>1861234</v>
      </c>
      <c r="E24" s="40">
        <f t="shared" si="0"/>
        <v>97.42777981053962</v>
      </c>
      <c r="F24" s="42">
        <v>1075781</v>
      </c>
      <c r="G24" s="40">
        <f t="shared" si="2"/>
        <v>94.58205300662473</v>
      </c>
      <c r="H24" s="42">
        <v>2244534</v>
      </c>
      <c r="I24" s="41">
        <f t="shared" si="3"/>
        <v>102.59451167671952</v>
      </c>
      <c r="J24" s="8"/>
      <c r="K24" s="18"/>
      <c r="O24" s="17"/>
      <c r="P24" s="9"/>
    </row>
    <row r="25" spans="1:16" ht="15">
      <c r="A25" s="38">
        <v>40422</v>
      </c>
      <c r="B25" s="42">
        <v>9959685</v>
      </c>
      <c r="C25" s="40">
        <f t="shared" si="1"/>
        <v>109.20783873921923</v>
      </c>
      <c r="D25" s="42">
        <v>1817693.7794</v>
      </c>
      <c r="E25" s="40">
        <f t="shared" si="0"/>
        <v>95.14863219905223</v>
      </c>
      <c r="F25" s="42">
        <v>1083929</v>
      </c>
      <c r="G25" s="40">
        <f t="shared" si="2"/>
        <v>95.29842052742866</v>
      </c>
      <c r="H25" s="42">
        <v>2246537</v>
      </c>
      <c r="I25" s="41">
        <f t="shared" si="3"/>
        <v>102.68606600687824</v>
      </c>
      <c r="J25" s="8"/>
      <c r="K25" s="18"/>
      <c r="O25" s="17"/>
      <c r="P25" s="9"/>
    </row>
    <row r="26" spans="1:16" ht="15">
      <c r="A26" s="38">
        <v>40452</v>
      </c>
      <c r="B26" s="42">
        <v>9992591</v>
      </c>
      <c r="C26" s="40">
        <f t="shared" si="1"/>
        <v>109.56865267475561</v>
      </c>
      <c r="D26" s="42">
        <v>1824281.3330515001</v>
      </c>
      <c r="E26" s="40">
        <f t="shared" si="0"/>
        <v>95.49346295469525</v>
      </c>
      <c r="F26" s="42">
        <v>1089543</v>
      </c>
      <c r="G26" s="40">
        <f t="shared" si="2"/>
        <v>95.79200021100664</v>
      </c>
      <c r="H26" s="42">
        <v>2263441</v>
      </c>
      <c r="I26" s="41">
        <f t="shared" si="3"/>
        <v>103.45872421806294</v>
      </c>
      <c r="J26" s="8"/>
      <c r="K26" s="18"/>
      <c r="O26" s="17"/>
      <c r="P26" s="9"/>
    </row>
    <row r="27" spans="1:16" ht="15">
      <c r="A27" s="38">
        <v>40483</v>
      </c>
      <c r="B27" s="42">
        <v>9914876</v>
      </c>
      <c r="C27" s="40">
        <f t="shared" si="1"/>
        <v>108.71650853690203</v>
      </c>
      <c r="D27" s="42">
        <v>1832451.5024645755</v>
      </c>
      <c r="E27" s="40">
        <f t="shared" si="0"/>
        <v>95.92113699599896</v>
      </c>
      <c r="F27" s="42">
        <v>1095643</v>
      </c>
      <c r="G27" s="40">
        <f t="shared" si="2"/>
        <v>96.32830873787262</v>
      </c>
      <c r="H27" s="42">
        <v>2260299</v>
      </c>
      <c r="I27" s="41">
        <f t="shared" si="3"/>
        <v>103.31510779002566</v>
      </c>
      <c r="J27" s="8"/>
      <c r="K27" s="18"/>
      <c r="O27" s="17"/>
      <c r="P27" s="9"/>
    </row>
    <row r="28" spans="1:16" ht="15">
      <c r="A28" s="38">
        <v>40513</v>
      </c>
      <c r="B28" s="42">
        <v>10030810</v>
      </c>
      <c r="C28" s="40">
        <f t="shared" si="1"/>
        <v>109.98772359806033</v>
      </c>
      <c r="D28" s="42">
        <v>1862191.7550279992</v>
      </c>
      <c r="E28" s="40">
        <f t="shared" si="0"/>
        <v>97.47791426218855</v>
      </c>
      <c r="F28" s="42">
        <v>1101131</v>
      </c>
      <c r="G28" s="40">
        <f t="shared" si="2"/>
        <v>96.81081057319074</v>
      </c>
      <c r="H28" s="42">
        <v>2282511</v>
      </c>
      <c r="I28" s="41">
        <f t="shared" si="3"/>
        <v>104.33038726156107</v>
      </c>
      <c r="J28" s="8"/>
      <c r="K28" s="18"/>
      <c r="O28" s="17"/>
      <c r="P28" s="9"/>
    </row>
    <row r="29" spans="1:16" ht="15">
      <c r="A29" s="38">
        <v>40544</v>
      </c>
      <c r="B29" s="42">
        <v>9960858</v>
      </c>
      <c r="C29" s="40">
        <f t="shared" si="1"/>
        <v>109.22070067158367</v>
      </c>
      <c r="D29" s="42">
        <v>1876534.0000000005</v>
      </c>
      <c r="E29" s="40">
        <f t="shared" si="0"/>
        <v>98.22867052664587</v>
      </c>
      <c r="F29" s="42">
        <v>1115031</v>
      </c>
      <c r="G29" s="40">
        <f t="shared" si="2"/>
        <v>98.03289065900009</v>
      </c>
      <c r="H29" s="42">
        <v>2287486</v>
      </c>
      <c r="I29" s="41">
        <f t="shared" si="3"/>
        <v>104.55778755738716</v>
      </c>
      <c r="J29" s="8"/>
      <c r="K29" s="18"/>
      <c r="O29" s="17"/>
      <c r="P29" s="9"/>
    </row>
    <row r="30" spans="1:16" ht="15">
      <c r="A30" s="38">
        <v>40575</v>
      </c>
      <c r="B30" s="42">
        <v>9970036</v>
      </c>
      <c r="C30" s="40">
        <f t="shared" si="1"/>
        <v>109.32133734271821</v>
      </c>
      <c r="D30" s="42">
        <v>1883401.7738148256</v>
      </c>
      <c r="E30" s="40">
        <f t="shared" si="0"/>
        <v>98.58816963047664</v>
      </c>
      <c r="F30" s="42">
        <v>1144364</v>
      </c>
      <c r="G30" s="40">
        <f t="shared" si="2"/>
        <v>100.61183131778037</v>
      </c>
      <c r="H30" s="42">
        <v>2301439</v>
      </c>
      <c r="I30" s="41">
        <f t="shared" si="3"/>
        <v>105.19555968355021</v>
      </c>
      <c r="J30" s="8"/>
      <c r="K30" s="18"/>
      <c r="O30" s="17"/>
      <c r="P30" s="9"/>
    </row>
    <row r="31" spans="1:16" ht="15">
      <c r="A31" s="38">
        <v>40603</v>
      </c>
      <c r="B31" s="42">
        <v>10252034</v>
      </c>
      <c r="C31" s="40">
        <f t="shared" si="1"/>
        <v>112.41344237503421</v>
      </c>
      <c r="D31" s="42">
        <v>1901118.795957645</v>
      </c>
      <c r="E31" s="40">
        <f t="shared" si="0"/>
        <v>99.51558130049185</v>
      </c>
      <c r="F31" s="42">
        <v>1157888</v>
      </c>
      <c r="G31" s="40">
        <f t="shared" si="2"/>
        <v>101.80085369767144</v>
      </c>
      <c r="H31" s="42">
        <v>2306478</v>
      </c>
      <c r="I31" s="41">
        <f t="shared" si="3"/>
        <v>105.42588532991554</v>
      </c>
      <c r="J31" s="8"/>
      <c r="K31" s="18"/>
      <c r="O31" s="17"/>
      <c r="P31" s="9"/>
    </row>
    <row r="32" spans="1:16" ht="15">
      <c r="A32" s="38">
        <v>40634</v>
      </c>
      <c r="B32" s="42">
        <v>10511792</v>
      </c>
      <c r="C32" s="40">
        <f t="shared" si="1"/>
        <v>115.26168604691962</v>
      </c>
      <c r="D32" s="42">
        <v>1906281.7196028521</v>
      </c>
      <c r="E32" s="40">
        <f t="shared" si="0"/>
        <v>99.78583866097627</v>
      </c>
      <c r="F32" s="42">
        <v>1195761</v>
      </c>
      <c r="G32" s="40">
        <f t="shared" si="2"/>
        <v>105.13062629406411</v>
      </c>
      <c r="H32" s="42">
        <v>2305863</v>
      </c>
      <c r="I32" s="41">
        <f t="shared" si="3"/>
        <v>105.39777453957726</v>
      </c>
      <c r="J32" s="8"/>
      <c r="K32" s="18"/>
      <c r="O32" s="17"/>
      <c r="P32" s="9"/>
    </row>
    <row r="33" spans="1:16" ht="15">
      <c r="A33" s="38">
        <v>40664</v>
      </c>
      <c r="B33" s="42">
        <v>10771209</v>
      </c>
      <c r="C33" s="40">
        <f t="shared" si="1"/>
        <v>118.1061906574783</v>
      </c>
      <c r="D33" s="42">
        <v>1885039.9718485156</v>
      </c>
      <c r="E33" s="40">
        <f t="shared" si="0"/>
        <v>98.67392241455022</v>
      </c>
      <c r="F33" s="42">
        <v>1218210</v>
      </c>
      <c r="G33" s="40">
        <f t="shared" si="2"/>
        <v>107.10432959236155</v>
      </c>
      <c r="H33" s="42">
        <v>2312096</v>
      </c>
      <c r="I33" s="41">
        <f t="shared" si="3"/>
        <v>105.68267625694085</v>
      </c>
      <c r="J33" s="8"/>
      <c r="K33" s="18"/>
      <c r="O33" s="17"/>
      <c r="P33" s="9"/>
    </row>
    <row r="34" spans="1:16" ht="15">
      <c r="A34" s="38">
        <v>40695</v>
      </c>
      <c r="B34" s="42">
        <v>11045909</v>
      </c>
      <c r="C34" s="40">
        <f t="shared" si="1"/>
        <v>121.1182731984084</v>
      </c>
      <c r="D34" s="42">
        <v>1889623.9999999995</v>
      </c>
      <c r="E34" s="40">
        <f t="shared" si="0"/>
        <v>98.91387702820337</v>
      </c>
      <c r="F34" s="42">
        <v>1199684</v>
      </c>
      <c r="G34" s="40">
        <f t="shared" si="2"/>
        <v>105.47553422044038</v>
      </c>
      <c r="H34" s="42">
        <v>2370551</v>
      </c>
      <c r="I34" s="41">
        <f t="shared" si="3"/>
        <v>108.3545725971445</v>
      </c>
      <c r="J34" s="8"/>
      <c r="K34" s="18"/>
      <c r="O34" s="17"/>
      <c r="P34" s="9"/>
    </row>
    <row r="35" spans="1:16" ht="15">
      <c r="A35" s="38">
        <v>40725</v>
      </c>
      <c r="B35" s="42">
        <v>11112453</v>
      </c>
      <c r="C35" s="40">
        <f t="shared" si="1"/>
        <v>121.84792744159607</v>
      </c>
      <c r="D35" s="42">
        <v>1868398.0000000002</v>
      </c>
      <c r="E35" s="40">
        <f t="shared" si="0"/>
        <v>97.80278511055172</v>
      </c>
      <c r="F35" s="42">
        <v>1184844</v>
      </c>
      <c r="G35" s="40">
        <f t="shared" si="2"/>
        <v>104.1708098698353</v>
      </c>
      <c r="H35" s="42">
        <v>2376533</v>
      </c>
      <c r="I35" s="41">
        <f t="shared" si="3"/>
        <v>108.62800145536188</v>
      </c>
      <c r="J35" s="8"/>
      <c r="K35" s="18"/>
      <c r="O35" s="17"/>
      <c r="P35" s="9"/>
    </row>
    <row r="36" spans="1:16" ht="15">
      <c r="A36" s="38">
        <v>40756</v>
      </c>
      <c r="B36" s="42">
        <v>10886860</v>
      </c>
      <c r="C36" s="40">
        <f t="shared" si="1"/>
        <v>119.3743026266851</v>
      </c>
      <c r="D36" s="42">
        <v>1876833</v>
      </c>
      <c r="E36" s="40">
        <f t="shared" si="0"/>
        <v>98.2443219203789</v>
      </c>
      <c r="F36" s="42">
        <v>1166692</v>
      </c>
      <c r="G36" s="40">
        <f t="shared" si="2"/>
        <v>102.57489636497115</v>
      </c>
      <c r="H36" s="42">
        <v>2509484</v>
      </c>
      <c r="I36" s="41">
        <f t="shared" si="3"/>
        <v>114.70500582327591</v>
      </c>
      <c r="J36" s="8"/>
      <c r="K36" s="18"/>
      <c r="O36" s="17"/>
      <c r="P36" s="9"/>
    </row>
    <row r="37" spans="1:16" ht="15">
      <c r="A37" s="38">
        <v>40787</v>
      </c>
      <c r="B37" s="42">
        <v>11061597</v>
      </c>
      <c r="C37" s="40">
        <f t="shared" si="1"/>
        <v>121.29029194941718</v>
      </c>
      <c r="D37" s="42">
        <v>1864766</v>
      </c>
      <c r="E37" s="40">
        <f t="shared" si="0"/>
        <v>97.61266517062374</v>
      </c>
      <c r="F37" s="42">
        <v>1155959</v>
      </c>
      <c r="G37" s="40">
        <f t="shared" si="2"/>
        <v>101.63125711597891</v>
      </c>
      <c r="H37" s="42">
        <v>2537648</v>
      </c>
      <c r="I37" s="41">
        <f t="shared" si="3"/>
        <v>115.99234289496346</v>
      </c>
      <c r="J37" s="8"/>
      <c r="K37" s="18"/>
      <c r="O37" s="17"/>
      <c r="P37" s="9"/>
    </row>
    <row r="38" spans="1:16" ht="15">
      <c r="A38" s="38">
        <v>40817</v>
      </c>
      <c r="B38" s="42">
        <v>11078121</v>
      </c>
      <c r="C38" s="40">
        <f t="shared" si="1"/>
        <v>121.47147743142057</v>
      </c>
      <c r="D38" s="42">
        <v>1869097</v>
      </c>
      <c r="E38" s="40">
        <f t="shared" si="0"/>
        <v>97.8393748236601</v>
      </c>
      <c r="F38" s="42">
        <v>1154076</v>
      </c>
      <c r="G38" s="40">
        <f t="shared" si="2"/>
        <v>101.46570482809554</v>
      </c>
      <c r="H38" s="42">
        <v>2579366</v>
      </c>
      <c r="I38" s="41">
        <f t="shared" si="3"/>
        <v>117.8992143605458</v>
      </c>
      <c r="J38" s="8"/>
      <c r="K38" s="18"/>
      <c r="O38" s="17"/>
      <c r="P38" s="9"/>
    </row>
    <row r="39" spans="1:15" ht="15">
      <c r="A39" s="38">
        <v>40848</v>
      </c>
      <c r="B39" s="42">
        <v>10984191</v>
      </c>
      <c r="C39" s="40">
        <f t="shared" si="1"/>
        <v>120.44153599323504</v>
      </c>
      <c r="D39" s="42">
        <v>1878909</v>
      </c>
      <c r="E39" s="40">
        <f t="shared" si="0"/>
        <v>98.35299179793684</v>
      </c>
      <c r="F39" s="42">
        <v>1142647</v>
      </c>
      <c r="G39" s="40">
        <f t="shared" si="2"/>
        <v>100.46087365538222</v>
      </c>
      <c r="H39" s="42">
        <v>2543634</v>
      </c>
      <c r="I39" s="41">
        <f t="shared" si="3"/>
        <v>116.26595458758958</v>
      </c>
      <c r="J39" s="8"/>
      <c r="K39" s="18"/>
      <c r="O39" s="9"/>
    </row>
    <row r="40" spans="1:15" ht="15">
      <c r="A40" s="38">
        <v>40878</v>
      </c>
      <c r="B40" s="42">
        <v>11030939</v>
      </c>
      <c r="C40" s="40">
        <f t="shared" si="1"/>
        <v>120.95412730966532</v>
      </c>
      <c r="D40" s="42">
        <v>1880740</v>
      </c>
      <c r="E40" s="40">
        <f t="shared" si="0"/>
        <v>98.4488369548774</v>
      </c>
      <c r="F40" s="42">
        <v>1121777</v>
      </c>
      <c r="G40" s="40">
        <f t="shared" si="2"/>
        <v>98.62599513805549</v>
      </c>
      <c r="H40" s="42">
        <v>2554200</v>
      </c>
      <c r="I40" s="41">
        <f t="shared" si="3"/>
        <v>116.74891167818218</v>
      </c>
      <c r="J40" s="8"/>
      <c r="K40" s="18"/>
      <c r="O40" s="9"/>
    </row>
    <row r="41" spans="1:11" ht="15">
      <c r="A41" s="38">
        <v>40909</v>
      </c>
      <c r="B41" s="42">
        <v>10957242</v>
      </c>
      <c r="C41" s="40">
        <f t="shared" si="1"/>
        <v>120.14604049852981</v>
      </c>
      <c r="D41" s="42">
        <v>1900471</v>
      </c>
      <c r="E41" s="40">
        <f t="shared" si="0"/>
        <v>99.4816719038638</v>
      </c>
      <c r="F41" s="42">
        <v>1139504</v>
      </c>
      <c r="G41" s="40">
        <f t="shared" si="2"/>
        <v>100.18454288490028</v>
      </c>
      <c r="H41" s="42">
        <v>2563237</v>
      </c>
      <c r="I41" s="41">
        <f t="shared" si="3"/>
        <v>117.16198031604756</v>
      </c>
      <c r="J41" s="8"/>
      <c r="K41" s="18"/>
    </row>
    <row r="42" spans="1:11" ht="15">
      <c r="A42" s="38">
        <v>40940</v>
      </c>
      <c r="B42" s="42">
        <v>10845430</v>
      </c>
      <c r="C42" s="40">
        <f t="shared" si="1"/>
        <v>118.92002312296927</v>
      </c>
      <c r="D42" s="42">
        <v>1921116</v>
      </c>
      <c r="E42" s="40">
        <f t="shared" si="0"/>
        <v>100.56235091262282</v>
      </c>
      <c r="F42" s="42">
        <v>1138592</v>
      </c>
      <c r="G42" s="40">
        <f t="shared" si="2"/>
        <v>100.10436036416228</v>
      </c>
      <c r="H42" s="42">
        <v>2576419</v>
      </c>
      <c r="I42" s="41">
        <f t="shared" si="3"/>
        <v>117.76451110993284</v>
      </c>
      <c r="J42" s="8"/>
      <c r="K42" s="18"/>
    </row>
    <row r="43" spans="1:11" ht="15">
      <c r="A43" s="38">
        <v>40969</v>
      </c>
      <c r="B43" s="42">
        <v>11257343</v>
      </c>
      <c r="C43" s="40">
        <f t="shared" si="1"/>
        <v>123.43664473084021</v>
      </c>
      <c r="D43" s="42">
        <v>1932074</v>
      </c>
      <c r="E43" s="40">
        <f t="shared" si="0"/>
        <v>101.1359561719099</v>
      </c>
      <c r="F43" s="42">
        <v>1136096</v>
      </c>
      <c r="G43" s="40">
        <f t="shared" si="2"/>
        <v>99.8849134653004</v>
      </c>
      <c r="H43" s="42">
        <v>2574644</v>
      </c>
      <c r="I43" s="41">
        <f t="shared" si="3"/>
        <v>117.68337834107028</v>
      </c>
      <c r="J43" s="8"/>
      <c r="K43" s="18"/>
    </row>
    <row r="44" spans="1:11" ht="15">
      <c r="A44" s="38">
        <v>41000</v>
      </c>
      <c r="B44" s="42">
        <v>11521869</v>
      </c>
      <c r="C44" s="40">
        <f t="shared" si="1"/>
        <v>126.3371694713647</v>
      </c>
      <c r="D44" s="42">
        <v>1937480</v>
      </c>
      <c r="E44" s="40">
        <f t="shared" si="0"/>
        <v>101.4189375582674</v>
      </c>
      <c r="F44" s="42">
        <v>1121103</v>
      </c>
      <c r="G44" s="40">
        <f t="shared" si="2"/>
        <v>98.56673744180833</v>
      </c>
      <c r="H44" s="42">
        <v>2569269</v>
      </c>
      <c r="I44" s="41">
        <f t="shared" si="3"/>
        <v>117.43769460437376</v>
      </c>
      <c r="J44" s="8"/>
      <c r="K44" s="18"/>
    </row>
    <row r="45" spans="1:11" ht="15">
      <c r="A45" s="38">
        <v>41030</v>
      </c>
      <c r="B45" s="42">
        <v>11820778</v>
      </c>
      <c r="C45" s="40">
        <f t="shared" si="1"/>
        <v>129.61470343651536</v>
      </c>
      <c r="D45" s="42">
        <v>1931182</v>
      </c>
      <c r="E45" s="40">
        <f t="shared" si="0"/>
        <v>101.0892637197029</v>
      </c>
      <c r="F45" s="42">
        <v>1113613</v>
      </c>
      <c r="G45" s="40">
        <f t="shared" si="2"/>
        <v>97.90822090636141</v>
      </c>
      <c r="H45" s="42">
        <v>2574350</v>
      </c>
      <c r="I45" s="41">
        <f t="shared" si="3"/>
        <v>117.66994001203051</v>
      </c>
      <c r="J45" s="8"/>
      <c r="K45" s="18"/>
    </row>
    <row r="46" spans="1:11" ht="15">
      <c r="A46" s="38">
        <v>41061</v>
      </c>
      <c r="B46" s="42">
        <v>12087084</v>
      </c>
      <c r="C46" s="40">
        <f t="shared" si="1"/>
        <v>132.53474585786566</v>
      </c>
      <c r="D46" s="42">
        <v>1935759</v>
      </c>
      <c r="E46" s="40">
        <f t="shared" si="0"/>
        <v>101.32885043915508</v>
      </c>
      <c r="F46" s="42">
        <v>1104403</v>
      </c>
      <c r="G46" s="40">
        <f t="shared" si="2"/>
        <v>97.09848295022442</v>
      </c>
      <c r="H46" s="42">
        <v>2610813</v>
      </c>
      <c r="I46" s="41">
        <f t="shared" si="3"/>
        <v>119.33661277317746</v>
      </c>
      <c r="J46" s="8"/>
      <c r="K46" s="18"/>
    </row>
    <row r="47" spans="1:11" ht="15">
      <c r="A47" s="38">
        <v>41091</v>
      </c>
      <c r="B47" s="42">
        <v>12107944</v>
      </c>
      <c r="C47" s="40">
        <f t="shared" si="1"/>
        <v>132.76347553316162</v>
      </c>
      <c r="D47" s="42">
        <v>1938997</v>
      </c>
      <c r="E47" s="40">
        <f t="shared" si="0"/>
        <v>101.49834613449835</v>
      </c>
      <c r="F47" s="42">
        <v>1103934</v>
      </c>
      <c r="G47" s="40">
        <f t="shared" si="2"/>
        <v>97.05724873725717</v>
      </c>
      <c r="H47" s="42">
        <v>2613791</v>
      </c>
      <c r="I47" s="41">
        <f t="shared" si="3"/>
        <v>119.47273299045787</v>
      </c>
      <c r="J47" s="8"/>
      <c r="K47" s="18"/>
    </row>
    <row r="48" spans="1:11" ht="15">
      <c r="A48" s="38">
        <v>41122</v>
      </c>
      <c r="B48" s="42">
        <v>11716148</v>
      </c>
      <c r="C48" s="40">
        <f t="shared" si="1"/>
        <v>128.46743661359028</v>
      </c>
      <c r="D48" s="42">
        <v>1937355</v>
      </c>
      <c r="E48" s="40">
        <f t="shared" si="0"/>
        <v>101.41239433346263</v>
      </c>
      <c r="F48" s="42">
        <v>1101083</v>
      </c>
      <c r="G48" s="40">
        <f t="shared" si="2"/>
        <v>96.80659044052031</v>
      </c>
      <c r="H48" s="42">
        <v>2600540</v>
      </c>
      <c r="I48" s="41">
        <f t="shared" si="3"/>
        <v>118.86704830302244</v>
      </c>
      <c r="J48" s="8"/>
      <c r="K48" s="18"/>
    </row>
    <row r="49" spans="1:11" ht="15">
      <c r="A49" s="38">
        <v>41153</v>
      </c>
      <c r="B49" s="42">
        <v>12069085</v>
      </c>
      <c r="C49" s="40">
        <f t="shared" si="1"/>
        <v>132.337387016751</v>
      </c>
      <c r="D49" s="42">
        <v>1937908</v>
      </c>
      <c r="E49" s="40">
        <f t="shared" si="0"/>
        <v>101.44134155999902</v>
      </c>
      <c r="F49" s="42">
        <v>1097163</v>
      </c>
      <c r="G49" s="40">
        <f t="shared" si="2"/>
        <v>96.46194627243594</v>
      </c>
      <c r="H49" s="42">
        <v>2613470</v>
      </c>
      <c r="I49" s="41">
        <f t="shared" si="3"/>
        <v>119.45806052915935</v>
      </c>
      <c r="J49" s="8"/>
      <c r="K49" s="18"/>
    </row>
    <row r="50" spans="1:11" ht="15">
      <c r="A50" s="38">
        <v>41183</v>
      </c>
      <c r="B50" s="42">
        <v>11743906</v>
      </c>
      <c r="C50" s="40">
        <f t="shared" si="1"/>
        <v>128.77180278458093</v>
      </c>
      <c r="D50" s="42">
        <v>1987922</v>
      </c>
      <c r="E50" s="40">
        <f t="shared" si="0"/>
        <v>104.05936432309292</v>
      </c>
      <c r="F50" s="42">
        <v>1079239</v>
      </c>
      <c r="G50" s="40">
        <f t="shared" si="2"/>
        <v>94.88607839775631</v>
      </c>
      <c r="H50" s="42">
        <v>2688851</v>
      </c>
      <c r="I50" s="41">
        <f t="shared" si="3"/>
        <v>122.90362066979557</v>
      </c>
      <c r="J50" s="8"/>
      <c r="K50" s="18"/>
    </row>
    <row r="51" spans="1:11" ht="15">
      <c r="A51" s="38">
        <v>41214</v>
      </c>
      <c r="B51" s="42">
        <v>11996881</v>
      </c>
      <c r="C51" s="40">
        <f t="shared" si="1"/>
        <v>131.54567093453286</v>
      </c>
      <c r="D51" s="42">
        <v>1933781</v>
      </c>
      <c r="E51" s="40">
        <f t="shared" si="0"/>
        <v>101.22531044984409</v>
      </c>
      <c r="F51" s="42">
        <v>1071133</v>
      </c>
      <c r="G51" s="40">
        <f t="shared" si="2"/>
        <v>94.17340349303898</v>
      </c>
      <c r="H51" s="42">
        <v>2622715</v>
      </c>
      <c r="I51" s="41">
        <f t="shared" si="3"/>
        <v>119.88063655627734</v>
      </c>
      <c r="J51" s="8"/>
      <c r="K51" s="18"/>
    </row>
    <row r="52" spans="1:11" ht="15">
      <c r="A52" s="38">
        <v>41244</v>
      </c>
      <c r="B52" s="42">
        <v>11939620</v>
      </c>
      <c r="C52" s="40">
        <f t="shared" si="1"/>
        <v>130.9178046863487</v>
      </c>
      <c r="D52" s="42">
        <v>1910505</v>
      </c>
      <c r="E52" s="40">
        <f t="shared" si="0"/>
        <v>100.00690964539385</v>
      </c>
      <c r="F52" s="42">
        <v>1056852</v>
      </c>
      <c r="G52" s="40">
        <f t="shared" si="2"/>
        <v>92.91782610415815</v>
      </c>
      <c r="H52" s="42">
        <v>2662608</v>
      </c>
      <c r="I52" s="41">
        <f t="shared" si="3"/>
        <v>121.70408982288832</v>
      </c>
      <c r="J52" s="8"/>
      <c r="K52" s="18"/>
    </row>
    <row r="53" spans="1:11" ht="15">
      <c r="A53" s="38">
        <v>41275</v>
      </c>
      <c r="B53" s="42">
        <v>11818115</v>
      </c>
      <c r="C53" s="40">
        <f t="shared" si="1"/>
        <v>129.58550367020118</v>
      </c>
      <c r="D53" s="42">
        <v>1913440</v>
      </c>
      <c r="E53" s="40">
        <f t="shared" si="0"/>
        <v>100.16054456381032</v>
      </c>
      <c r="F53" s="42">
        <v>1050279</v>
      </c>
      <c r="G53" s="40">
        <f t="shared" si="2"/>
        <v>92.3399316866024</v>
      </c>
      <c r="H53" s="42">
        <v>2667984</v>
      </c>
      <c r="I53" s="41">
        <f t="shared" si="3"/>
        <v>121.949819268187</v>
      </c>
      <c r="J53" s="8"/>
      <c r="K53" s="18"/>
    </row>
    <row r="54" spans="1:11" ht="15">
      <c r="A54" s="38">
        <v>41306</v>
      </c>
      <c r="B54" s="42">
        <v>11748042</v>
      </c>
      <c r="C54" s="40">
        <f t="shared" si="1"/>
        <v>128.81715398002794</v>
      </c>
      <c r="D54" s="42">
        <v>1927111.9999999998</v>
      </c>
      <c r="E54" s="40">
        <f t="shared" si="0"/>
        <v>100.87621632005894</v>
      </c>
      <c r="F54" s="42">
        <v>1042120</v>
      </c>
      <c r="G54" s="40">
        <f t="shared" si="2"/>
        <v>91.6225970520615</v>
      </c>
      <c r="H54" s="42">
        <v>2670744</v>
      </c>
      <c r="I54" s="41">
        <f t="shared" si="3"/>
        <v>122.07597501019303</v>
      </c>
      <c r="K54" s="18"/>
    </row>
    <row r="55" spans="1:11" ht="15">
      <c r="A55" s="38">
        <v>41334</v>
      </c>
      <c r="B55" s="42">
        <v>12030850</v>
      </c>
      <c r="C55" s="40">
        <f t="shared" si="1"/>
        <v>131.91814065361862</v>
      </c>
      <c r="D55" s="42">
        <v>1938193</v>
      </c>
      <c r="E55" s="40">
        <f t="shared" si="0"/>
        <v>101.45626011255393</v>
      </c>
      <c r="F55" s="42">
        <v>1034903</v>
      </c>
      <c r="G55" s="40">
        <f t="shared" si="2"/>
        <v>90.98808252117759</v>
      </c>
      <c r="H55" s="42">
        <v>2651342</v>
      </c>
      <c r="I55" s="41">
        <f t="shared" si="3"/>
        <v>121.18913671077243</v>
      </c>
      <c r="K55" s="18"/>
    </row>
    <row r="56" spans="1:11" ht="15">
      <c r="A56" s="38">
        <v>41365</v>
      </c>
      <c r="B56" s="42">
        <v>12262422</v>
      </c>
      <c r="C56" s="40">
        <f t="shared" si="1"/>
        <v>134.45732513912378</v>
      </c>
      <c r="D56" s="42">
        <v>1948982</v>
      </c>
      <c r="E56" s="40">
        <f t="shared" si="0"/>
        <v>102.02101893190492</v>
      </c>
      <c r="F56" s="42">
        <v>1027778</v>
      </c>
      <c r="G56" s="40">
        <f t="shared" si="2"/>
        <v>90.361656577912</v>
      </c>
      <c r="H56" s="42">
        <v>2649513</v>
      </c>
      <c r="I56" s="41">
        <f t="shared" si="3"/>
        <v>121.10553567739235</v>
      </c>
      <c r="J56" s="9"/>
      <c r="K56" s="18"/>
    </row>
    <row r="57" spans="1:11" ht="15">
      <c r="A57" s="38">
        <v>41395</v>
      </c>
      <c r="B57" s="42">
        <v>12354071</v>
      </c>
      <c r="C57" s="40">
        <f t="shared" si="1"/>
        <v>135.46225543688027</v>
      </c>
      <c r="D57" s="42">
        <v>1958586</v>
      </c>
      <c r="E57" s="40">
        <f t="shared" si="0"/>
        <v>102.5237479801065</v>
      </c>
      <c r="F57" s="42">
        <v>1022716</v>
      </c>
      <c r="G57" s="40">
        <f t="shared" si="2"/>
        <v>89.91660842004387</v>
      </c>
      <c r="H57" s="42">
        <v>2650756</v>
      </c>
      <c r="I57" s="41">
        <f t="shared" si="3"/>
        <v>121.16235146989722</v>
      </c>
      <c r="K57" s="18"/>
    </row>
    <row r="58" spans="1:11" ht="15">
      <c r="A58" s="38">
        <v>41426</v>
      </c>
      <c r="B58" s="42">
        <v>12561253</v>
      </c>
      <c r="C58" s="40">
        <f t="shared" si="1"/>
        <v>137.73400383511463</v>
      </c>
      <c r="D58" s="42">
        <v>1961927</v>
      </c>
      <c r="E58" s="40">
        <f t="shared" si="0"/>
        <v>102.69863529268892</v>
      </c>
      <c r="F58" s="42">
        <v>1012428</v>
      </c>
      <c r="G58" s="40">
        <f t="shared" si="2"/>
        <v>89.01209331768368</v>
      </c>
      <c r="H58" s="42">
        <v>2663305</v>
      </c>
      <c r="I58" s="41">
        <f t="shared" si="3"/>
        <v>121.73594871860504</v>
      </c>
      <c r="K58" s="18"/>
    </row>
    <row r="59" spans="1:11" ht="15">
      <c r="A59" s="38">
        <v>41456</v>
      </c>
      <c r="B59" s="42">
        <v>12615267</v>
      </c>
      <c r="C59" s="40">
        <f t="shared" si="1"/>
        <v>138.32626676327553</v>
      </c>
      <c r="D59" s="42">
        <v>1966920</v>
      </c>
      <c r="E59" s="40">
        <f t="shared" si="0"/>
        <v>102.95999786429142</v>
      </c>
      <c r="F59" s="42">
        <v>1003774</v>
      </c>
      <c r="G59" s="40">
        <f t="shared" si="2"/>
        <v>88.25123856497905</v>
      </c>
      <c r="H59" s="42">
        <v>2668898</v>
      </c>
      <c r="I59" s="41">
        <f t="shared" si="3"/>
        <v>121.99159693057595</v>
      </c>
      <c r="K59" s="18"/>
    </row>
    <row r="60" spans="1:11" ht="15">
      <c r="A60" s="38">
        <v>41487</v>
      </c>
      <c r="B60" s="42">
        <v>12542642</v>
      </c>
      <c r="C60" s="40">
        <f t="shared" si="1"/>
        <v>137.52993442059244</v>
      </c>
      <c r="D60" s="42">
        <v>1945347</v>
      </c>
      <c r="E60" s="40">
        <f t="shared" si="0"/>
        <v>101.83074195458164</v>
      </c>
      <c r="F60" s="42">
        <v>986334</v>
      </c>
      <c r="G60" s="40">
        <f t="shared" si="2"/>
        <v>86.71792369472615</v>
      </c>
      <c r="H60" s="42">
        <v>2663081</v>
      </c>
      <c r="I60" s="41">
        <f t="shared" si="3"/>
        <v>121.72570999171761</v>
      </c>
      <c r="K60" s="18"/>
    </row>
    <row r="61" spans="1:11" ht="15">
      <c r="A61" s="38">
        <v>41518</v>
      </c>
      <c r="B61" s="42">
        <v>12679379</v>
      </c>
      <c r="C61" s="40">
        <f t="shared" si="1"/>
        <v>139.0292541526607</v>
      </c>
      <c r="D61" s="42">
        <v>1913073</v>
      </c>
      <c r="E61" s="40">
        <f t="shared" si="0"/>
        <v>100.14133365578346</v>
      </c>
      <c r="F61" s="42">
        <v>970007</v>
      </c>
      <c r="G61" s="40">
        <f t="shared" si="2"/>
        <v>85.28246315076863</v>
      </c>
      <c r="H61" s="42">
        <v>2707070</v>
      </c>
      <c r="I61" s="41">
        <f t="shared" si="3"/>
        <v>123.73638569284185</v>
      </c>
      <c r="K61" s="18"/>
    </row>
    <row r="62" spans="1:9" ht="15">
      <c r="A62" s="38">
        <v>41548</v>
      </c>
      <c r="B62" s="42">
        <v>12412998</v>
      </c>
      <c r="C62" s="40">
        <f t="shared" si="1"/>
        <v>136.10838935711828</v>
      </c>
      <c r="D62" s="42">
        <v>1896377</v>
      </c>
      <c r="E62" s="40">
        <f t="shared" si="0"/>
        <v>99.26736820505734</v>
      </c>
      <c r="F62" s="42">
        <v>960369</v>
      </c>
      <c r="G62" s="40">
        <f t="shared" si="2"/>
        <v>84.43509567832038</v>
      </c>
      <c r="H62" s="42">
        <v>2756891</v>
      </c>
      <c r="I62" s="41">
        <f t="shared" si="3"/>
        <v>126.0136339618571</v>
      </c>
    </row>
    <row r="63" spans="1:9" ht="15">
      <c r="A63" s="38">
        <v>41579</v>
      </c>
      <c r="B63" s="42">
        <v>12557625</v>
      </c>
      <c r="C63" s="40">
        <f t="shared" si="1"/>
        <v>137.69422285419546</v>
      </c>
      <c r="D63" s="42">
        <v>1860055</v>
      </c>
      <c r="E63" s="40">
        <f t="shared" si="0"/>
        <v>97.36606411418084</v>
      </c>
      <c r="F63" s="42">
        <v>940806</v>
      </c>
      <c r="G63" s="40">
        <f t="shared" si="2"/>
        <v>82.715127856832</v>
      </c>
      <c r="H63" s="42">
        <v>2766055</v>
      </c>
      <c r="I63" s="41">
        <f t="shared" si="3"/>
        <v>126.43250759219882</v>
      </c>
    </row>
    <row r="64" spans="1:9" ht="15">
      <c r="A64" s="38">
        <v>41609</v>
      </c>
      <c r="B64" s="42">
        <v>12484113</v>
      </c>
      <c r="C64" s="40">
        <f t="shared" si="1"/>
        <v>136.88816456606713</v>
      </c>
      <c r="D64" s="42">
        <v>1832463</v>
      </c>
      <c r="E64" s="40">
        <f t="shared" si="0"/>
        <v>95.92173884367085</v>
      </c>
      <c r="F64" s="42">
        <v>928454</v>
      </c>
      <c r="G64" s="40">
        <f t="shared" si="2"/>
        <v>81.6291470496437</v>
      </c>
      <c r="H64" s="42">
        <v>2823400</v>
      </c>
      <c r="I64" s="41">
        <f t="shared" si="3"/>
        <v>129.053667383987</v>
      </c>
    </row>
    <row r="65" spans="1:9" ht="15">
      <c r="A65" s="38">
        <v>41640</v>
      </c>
      <c r="B65" s="42">
        <v>12447958</v>
      </c>
      <c r="C65" s="40">
        <f t="shared" si="1"/>
        <v>136.49172538052898</v>
      </c>
      <c r="D65" s="42">
        <v>1849023</v>
      </c>
      <c r="E65" s="40">
        <f t="shared" si="0"/>
        <v>96.78858526580935</v>
      </c>
      <c r="F65" s="42">
        <v>908141</v>
      </c>
      <c r="G65" s="40">
        <f t="shared" si="2"/>
        <v>79.84323965518</v>
      </c>
      <c r="H65" s="43">
        <v>2838873</v>
      </c>
      <c r="I65" s="41">
        <f t="shared" si="3"/>
        <v>129.76091658545772</v>
      </c>
    </row>
    <row r="66" spans="1:9" ht="15">
      <c r="A66" s="38">
        <v>41671</v>
      </c>
      <c r="B66" s="42">
        <v>12486017</v>
      </c>
      <c r="C66" s="40">
        <f t="shared" si="1"/>
        <v>136.90904190555725</v>
      </c>
      <c r="D66" s="42">
        <v>1925354</v>
      </c>
      <c r="E66" s="40">
        <f aca="true" t="shared" si="4" ref="E66:E76">(D66/$D$2)*100</f>
        <v>100.7841924064044</v>
      </c>
      <c r="F66" s="42">
        <v>929946</v>
      </c>
      <c r="G66" s="40">
        <f t="shared" si="2"/>
        <v>81.76032284014929</v>
      </c>
      <c r="H66" s="43">
        <v>2836699</v>
      </c>
      <c r="I66" s="41">
        <f t="shared" si="3"/>
        <v>129.6615460843269</v>
      </c>
    </row>
    <row r="67" spans="1:9" ht="15">
      <c r="A67" s="38">
        <v>41699</v>
      </c>
      <c r="B67" s="42">
        <v>12700185</v>
      </c>
      <c r="C67" s="40">
        <f aca="true" t="shared" si="5" ref="C67:C76">(B67/$B$2)*100</f>
        <v>139.25739171853837</v>
      </c>
      <c r="D67" s="42">
        <v>1928800</v>
      </c>
      <c r="E67" s="40">
        <f t="shared" si="4"/>
        <v>100.96457602782283</v>
      </c>
      <c r="F67" s="42">
        <v>942484</v>
      </c>
      <c r="G67" s="40">
        <f aca="true" t="shared" si="6" ref="G67:G91">(F67/$F$2)*100</f>
        <v>82.86265666143547</v>
      </c>
      <c r="H67" s="43">
        <v>2849623</v>
      </c>
      <c r="I67" s="41">
        <f aca="true" t="shared" si="7" ref="I67:I88">(H67/$H$2)*100</f>
        <v>130.25228405885073</v>
      </c>
    </row>
    <row r="68" spans="1:9" ht="15">
      <c r="A68" s="38">
        <v>41730</v>
      </c>
      <c r="B68" s="42">
        <v>12868737</v>
      </c>
      <c r="C68" s="40">
        <f t="shared" si="5"/>
        <v>141.10556258289532</v>
      </c>
      <c r="D68" s="42">
        <v>1902614</v>
      </c>
      <c r="E68" s="40">
        <f t="shared" si="4"/>
        <v>99.5938489499171</v>
      </c>
      <c r="F68" s="42">
        <v>913407</v>
      </c>
      <c r="G68" s="40">
        <f t="shared" si="6"/>
        <v>80.3062233768974</v>
      </c>
      <c r="H68" s="43">
        <v>2844868</v>
      </c>
      <c r="I68" s="41">
        <f t="shared" si="7"/>
        <v>130.03493965550342</v>
      </c>
    </row>
    <row r="69" spans="1:9" ht="15">
      <c r="A69" s="38">
        <v>41760</v>
      </c>
      <c r="B69" s="42">
        <v>13068558</v>
      </c>
      <c r="C69" s="40">
        <f t="shared" si="5"/>
        <v>143.29659769542243</v>
      </c>
      <c r="D69" s="42">
        <v>1904808</v>
      </c>
      <c r="E69" s="40">
        <f t="shared" si="4"/>
        <v>99.70869563169077</v>
      </c>
      <c r="F69" s="42">
        <v>911396</v>
      </c>
      <c r="G69" s="40">
        <f t="shared" si="6"/>
        <v>80.12941740189291</v>
      </c>
      <c r="H69" s="43">
        <v>2849314</v>
      </c>
      <c r="I69" s="41">
        <f t="shared" si="7"/>
        <v>130.23816010077834</v>
      </c>
    </row>
    <row r="70" spans="1:9" ht="15">
      <c r="A70" s="38">
        <v>41791</v>
      </c>
      <c r="B70" s="42">
        <v>13351474</v>
      </c>
      <c r="C70" s="40">
        <f t="shared" si="5"/>
        <v>146.39876858784976</v>
      </c>
      <c r="D70" s="42">
        <v>1906518</v>
      </c>
      <c r="E70" s="40">
        <f t="shared" si="4"/>
        <v>99.79820694702029</v>
      </c>
      <c r="F70" s="42">
        <v>911356</v>
      </c>
      <c r="G70" s="40">
        <f t="shared" si="6"/>
        <v>80.12590062466755</v>
      </c>
      <c r="H70" s="43">
        <v>2852087</v>
      </c>
      <c r="I70" s="41">
        <f t="shared" si="7"/>
        <v>130.36491005461264</v>
      </c>
    </row>
    <row r="71" spans="1:9" ht="15">
      <c r="A71" s="38">
        <v>41821</v>
      </c>
      <c r="B71" s="42">
        <v>13109755</v>
      </c>
      <c r="C71" s="40">
        <f t="shared" si="5"/>
        <v>143.74832235664812</v>
      </c>
      <c r="D71" s="42">
        <v>1948562</v>
      </c>
      <c r="E71" s="40">
        <f t="shared" si="4"/>
        <v>101.99903369656083</v>
      </c>
      <c r="F71" s="42">
        <v>927355</v>
      </c>
      <c r="G71" s="40">
        <f t="shared" si="6"/>
        <v>81.5325235953772</v>
      </c>
      <c r="H71" s="43">
        <v>2864800</v>
      </c>
      <c r="I71" s="41">
        <f t="shared" si="7"/>
        <v>130.94600351407732</v>
      </c>
    </row>
    <row r="72" spans="1:9" ht="15">
      <c r="A72" s="38">
        <v>41852</v>
      </c>
      <c r="B72" s="42">
        <v>13212186</v>
      </c>
      <c r="C72" s="40">
        <f t="shared" si="5"/>
        <v>144.87147716826084</v>
      </c>
      <c r="D72" s="42">
        <v>1983848</v>
      </c>
      <c r="E72" s="40">
        <f t="shared" si="4"/>
        <v>103.84610754025523</v>
      </c>
      <c r="F72" s="42">
        <v>925809</v>
      </c>
      <c r="G72" s="40">
        <f t="shared" si="6"/>
        <v>81.39660015561739</v>
      </c>
      <c r="H72" s="43">
        <v>2859563</v>
      </c>
      <c r="I72" s="41">
        <f t="shared" si="7"/>
        <v>130.70662756448112</v>
      </c>
    </row>
    <row r="73" spans="1:9" ht="15">
      <c r="A73" s="38">
        <v>41883</v>
      </c>
      <c r="B73" s="42">
        <v>13321597</v>
      </c>
      <c r="C73" s="40">
        <f t="shared" si="5"/>
        <v>146.07116760468494</v>
      </c>
      <c r="D73" s="42">
        <v>1984653</v>
      </c>
      <c r="E73" s="40">
        <f t="shared" si="4"/>
        <v>103.88824590799808</v>
      </c>
      <c r="F73" s="42">
        <v>922896</v>
      </c>
      <c r="G73" s="40">
        <f t="shared" si="6"/>
        <v>81.14049085418122</v>
      </c>
      <c r="H73" s="43">
        <v>2879940</v>
      </c>
      <c r="I73" s="41">
        <f t="shared" si="7"/>
        <v>131.63803175102342</v>
      </c>
    </row>
    <row r="74" spans="1:9" ht="15">
      <c r="A74" s="38">
        <v>41913</v>
      </c>
      <c r="B74" s="43">
        <v>13211467</v>
      </c>
      <c r="C74" s="40">
        <f t="shared" si="5"/>
        <v>144.8635933410059</v>
      </c>
      <c r="D74" s="42">
        <v>2001958</v>
      </c>
      <c r="E74" s="40">
        <f t="shared" si="4"/>
        <v>104.79408994997313</v>
      </c>
      <c r="F74" s="42">
        <v>922888</v>
      </c>
      <c r="G74" s="40">
        <f t="shared" si="6"/>
        <v>81.13978749873615</v>
      </c>
      <c r="H74" s="43">
        <v>2908367</v>
      </c>
      <c r="I74" s="41">
        <f t="shared" si="7"/>
        <v>132.93739018508327</v>
      </c>
    </row>
    <row r="75" spans="1:9" s="57" customFormat="1" ht="15">
      <c r="A75" s="56">
        <v>41944</v>
      </c>
      <c r="B75" s="58">
        <v>13237370</v>
      </c>
      <c r="C75" s="39">
        <f t="shared" si="5"/>
        <v>145.14761945697865</v>
      </c>
      <c r="D75" s="58">
        <v>1990727</v>
      </c>
      <c r="E75" s="39">
        <f t="shared" si="4"/>
        <v>104.2061942877124</v>
      </c>
      <c r="F75" s="58">
        <v>878159</v>
      </c>
      <c r="G75" s="39">
        <f t="shared" si="6"/>
        <v>77.20723928591838</v>
      </c>
      <c r="H75" s="58">
        <v>2929226</v>
      </c>
      <c r="I75" s="41">
        <f t="shared" si="7"/>
        <v>133.89082591787445</v>
      </c>
    </row>
    <row r="76" spans="1:9" ht="15">
      <c r="A76" s="59">
        <v>41974</v>
      </c>
      <c r="B76" s="60">
        <v>13240122</v>
      </c>
      <c r="C76" s="39">
        <f t="shared" si="5"/>
        <v>145.17779510733408</v>
      </c>
      <c r="D76" s="61">
        <v>1963165</v>
      </c>
      <c r="E76" s="39">
        <f t="shared" si="4"/>
        <v>102.76343939115556</v>
      </c>
      <c r="F76" s="58">
        <v>864468</v>
      </c>
      <c r="G76" s="39">
        <f t="shared" si="6"/>
        <v>76.00353436111148</v>
      </c>
      <c r="H76" s="55">
        <v>2910148</v>
      </c>
      <c r="I76" s="41">
        <f t="shared" si="7"/>
        <v>133.01879720555888</v>
      </c>
    </row>
    <row r="77" spans="1:9" ht="15">
      <c r="A77" s="59">
        <v>42005</v>
      </c>
      <c r="B77" s="62">
        <v>13058277</v>
      </c>
      <c r="C77" s="39">
        <f aca="true" t="shared" si="8" ref="C77:C86">(B77/$B$2)*100</f>
        <v>143.18386664116943</v>
      </c>
      <c r="D77" s="69">
        <v>1971494</v>
      </c>
      <c r="E77" s="39">
        <f aca="true" t="shared" si="9" ref="E77:E89">(D77/$D$2)*100</f>
        <v>103.19942754634828</v>
      </c>
      <c r="F77" s="62">
        <v>850325</v>
      </c>
      <c r="G77" s="39">
        <f t="shared" si="6"/>
        <v>74.7600898536581</v>
      </c>
      <c r="H77" s="62">
        <v>2926680</v>
      </c>
      <c r="I77" s="41">
        <f t="shared" si="7"/>
        <v>133.7744518167341</v>
      </c>
    </row>
    <row r="78" spans="1:9" ht="15">
      <c r="A78" s="59">
        <v>42036</v>
      </c>
      <c r="B78" s="71">
        <v>13019198</v>
      </c>
      <c r="C78" s="39">
        <f t="shared" si="8"/>
        <v>142.75536582712863</v>
      </c>
      <c r="D78" s="63">
        <v>2027866</v>
      </c>
      <c r="E78" s="39">
        <f t="shared" si="9"/>
        <v>106.150264895913</v>
      </c>
      <c r="F78" s="71">
        <v>886675</v>
      </c>
      <c r="G78" s="39">
        <f t="shared" si="6"/>
        <v>77.95596115719555</v>
      </c>
      <c r="H78" s="71">
        <v>2929385</v>
      </c>
      <c r="I78" s="41">
        <f t="shared" si="7"/>
        <v>133.89809358562044</v>
      </c>
    </row>
    <row r="79" spans="1:9" ht="15">
      <c r="A79" s="59">
        <v>42064</v>
      </c>
      <c r="B79" s="63">
        <v>13328128</v>
      </c>
      <c r="C79" s="39">
        <f t="shared" si="8"/>
        <v>146.14277994933298</v>
      </c>
      <c r="D79" s="63">
        <v>2025815</v>
      </c>
      <c r="E79" s="39">
        <f t="shared" si="9"/>
        <v>106.04290366331601</v>
      </c>
      <c r="F79" s="63">
        <v>872201</v>
      </c>
      <c r="G79" s="39">
        <f t="shared" si="6"/>
        <v>76.68341531820239</v>
      </c>
      <c r="H79" s="63">
        <v>2926533</v>
      </c>
      <c r="I79" s="41">
        <f t="shared" si="7"/>
        <v>133.76773265221422</v>
      </c>
    </row>
    <row r="80" spans="1:9" ht="15">
      <c r="A80" s="59">
        <v>42095</v>
      </c>
      <c r="B80" s="71">
        <v>13681271</v>
      </c>
      <c r="C80" s="39">
        <f t="shared" si="8"/>
        <v>150.01498914027468</v>
      </c>
      <c r="D80" s="71">
        <v>1949831</v>
      </c>
      <c r="E80" s="39">
        <f t="shared" si="9"/>
        <v>102.06546051477905</v>
      </c>
      <c r="F80" s="73">
        <v>839337</v>
      </c>
      <c r="G80" s="39">
        <f t="shared" si="6"/>
        <v>73.79403114985428</v>
      </c>
      <c r="H80" s="71">
        <v>2928695</v>
      </c>
      <c r="I80" s="41">
        <f t="shared" si="7"/>
        <v>133.86655465011893</v>
      </c>
    </row>
    <row r="81" spans="1:9" ht="15">
      <c r="A81" s="59">
        <v>42125</v>
      </c>
      <c r="B81" s="73">
        <v>13830442</v>
      </c>
      <c r="C81" s="39">
        <f t="shared" si="8"/>
        <v>151.65064754840384</v>
      </c>
      <c r="D81" s="73">
        <v>2026587</v>
      </c>
      <c r="E81" s="39">
        <f t="shared" si="9"/>
        <v>106.08331461971039</v>
      </c>
      <c r="F81" s="73">
        <v>848248</v>
      </c>
      <c r="G81" s="39">
        <f t="shared" si="6"/>
        <v>74.57748119623177</v>
      </c>
      <c r="H81" s="73">
        <v>2928677</v>
      </c>
      <c r="I81" s="41">
        <f t="shared" si="7"/>
        <v>133.86573189527977</v>
      </c>
    </row>
    <row r="82" spans="1:9" ht="15">
      <c r="A82" s="59">
        <v>42156</v>
      </c>
      <c r="B82" s="51">
        <v>14033585</v>
      </c>
      <c r="C82" s="39">
        <f t="shared" si="8"/>
        <v>153.87810835514634</v>
      </c>
      <c r="D82" s="81">
        <v>1996411</v>
      </c>
      <c r="E82" s="39">
        <f t="shared" si="9"/>
        <v>104.50372780603578</v>
      </c>
      <c r="F82" s="81">
        <v>833523</v>
      </c>
      <c r="G82" s="39">
        <f t="shared" si="6"/>
        <v>73.28286758014954</v>
      </c>
      <c r="H82" s="81">
        <v>2936848</v>
      </c>
      <c r="I82" s="41">
        <f t="shared" si="7"/>
        <v>134.23921688366062</v>
      </c>
    </row>
    <row r="83" spans="1:9" ht="15">
      <c r="A83" s="59">
        <v>42186</v>
      </c>
      <c r="B83" s="81">
        <v>13891275</v>
      </c>
      <c r="C83" s="39">
        <f t="shared" si="8"/>
        <v>152.31768073811045</v>
      </c>
      <c r="D83" s="81">
        <v>2010252</v>
      </c>
      <c r="E83" s="39">
        <f t="shared" si="9"/>
        <v>105.22824600222052</v>
      </c>
      <c r="F83" s="81">
        <v>828946</v>
      </c>
      <c r="G83" s="39">
        <f t="shared" si="6"/>
        <v>72.8804603461388</v>
      </c>
      <c r="H83" s="81">
        <v>2948014</v>
      </c>
      <c r="I83" s="41">
        <f t="shared" si="7"/>
        <v>134.7495991355589</v>
      </c>
    </row>
    <row r="84" spans="1:9" ht="15">
      <c r="A84" s="59">
        <v>42217</v>
      </c>
      <c r="B84" s="32">
        <v>14021397</v>
      </c>
      <c r="C84" s="39">
        <f t="shared" si="8"/>
        <v>153.74446706643556</v>
      </c>
      <c r="D84" s="32">
        <v>2018645</v>
      </c>
      <c r="E84" s="39">
        <f t="shared" si="9"/>
        <v>105.66758428851328</v>
      </c>
      <c r="F84" s="32">
        <v>611147</v>
      </c>
      <c r="G84" s="39">
        <f t="shared" si="6"/>
        <v>53.731696273534936</v>
      </c>
      <c r="H84" s="32">
        <v>2949836</v>
      </c>
      <c r="I84" s="41">
        <f t="shared" si="7"/>
        <v>134.83288020872376</v>
      </c>
    </row>
    <row r="85" spans="1:9" ht="15">
      <c r="A85" s="59">
        <v>42248</v>
      </c>
      <c r="B85" s="81">
        <v>13761913</v>
      </c>
      <c r="C85" s="39">
        <f t="shared" si="8"/>
        <v>150.8992278015986</v>
      </c>
      <c r="D85" s="81">
        <v>2027249</v>
      </c>
      <c r="E85" s="39">
        <f t="shared" si="9"/>
        <v>106.11796753827656</v>
      </c>
      <c r="F85" s="81">
        <v>814110</v>
      </c>
      <c r="G85" s="39">
        <f t="shared" si="6"/>
        <v>71.57608767325623</v>
      </c>
      <c r="H85" s="81">
        <v>2967562</v>
      </c>
      <c r="I85" s="41">
        <f t="shared" si="7"/>
        <v>135.64311089089722</v>
      </c>
    </row>
    <row r="86" spans="1:9" ht="15">
      <c r="A86" s="59">
        <v>42278</v>
      </c>
      <c r="B86" s="81">
        <v>14004735</v>
      </c>
      <c r="C86" s="39">
        <f t="shared" si="8"/>
        <v>153.56176841591872</v>
      </c>
      <c r="D86" s="81">
        <v>2026155</v>
      </c>
      <c r="E86" s="39">
        <f t="shared" si="9"/>
        <v>106.06070123478504</v>
      </c>
      <c r="F86" s="81">
        <v>808113</v>
      </c>
      <c r="G86" s="39">
        <f t="shared" si="6"/>
        <v>71.04883484774552</v>
      </c>
      <c r="H86" s="81">
        <v>3071020</v>
      </c>
      <c r="I86" s="41">
        <f t="shared" si="7"/>
        <v>140.37203145483167</v>
      </c>
    </row>
    <row r="87" spans="1:9" ht="15">
      <c r="A87" s="59">
        <v>42309</v>
      </c>
      <c r="B87" s="32">
        <v>14040015</v>
      </c>
      <c r="C87" s="39">
        <f>(B87/$B$2)*100</f>
        <v>153.94861323588236</v>
      </c>
      <c r="D87" s="81">
        <v>2027916</v>
      </c>
      <c r="E87" s="39">
        <f t="shared" si="9"/>
        <v>106.15288218583491</v>
      </c>
      <c r="F87" s="81">
        <v>802893</v>
      </c>
      <c r="G87" s="39">
        <f t="shared" si="6"/>
        <v>70.58989541983726</v>
      </c>
      <c r="H87" s="32">
        <v>2996123</v>
      </c>
      <c r="I87" s="41">
        <f t="shared" si="7"/>
        <v>136.94859427764868</v>
      </c>
    </row>
    <row r="88" spans="1:9" ht="15">
      <c r="A88" s="59">
        <v>42339</v>
      </c>
      <c r="B88" s="81">
        <v>13999398</v>
      </c>
      <c r="C88" s="39">
        <f>(B88/$B$2)*100</f>
        <v>153.5032482684089</v>
      </c>
      <c r="D88" s="81">
        <v>2035701</v>
      </c>
      <c r="E88" s="39">
        <f t="shared" si="9"/>
        <v>106.5603942266772</v>
      </c>
      <c r="F88" s="81">
        <v>797334</v>
      </c>
      <c r="G88" s="39">
        <f t="shared" si="6"/>
        <v>70.10115130494415</v>
      </c>
      <c r="H88" s="81">
        <v>3032971</v>
      </c>
      <c r="I88" s="41">
        <f t="shared" si="7"/>
        <v>138.6328648506334</v>
      </c>
    </row>
    <row r="89" spans="1:9" ht="15">
      <c r="A89" s="59">
        <v>42370</v>
      </c>
      <c r="B89" s="81">
        <v>13620794</v>
      </c>
      <c r="C89" s="39">
        <f>(B89/$B$2)*100</f>
        <v>149.35185948673325</v>
      </c>
      <c r="D89" s="81">
        <v>2011113</v>
      </c>
      <c r="E89" s="39">
        <f t="shared" si="9"/>
        <v>105.27331573467589</v>
      </c>
      <c r="F89" s="81">
        <v>792615</v>
      </c>
      <c r="G89" s="39">
        <f t="shared" si="6"/>
        <v>69.6862595117834</v>
      </c>
      <c r="H89" s="81">
        <v>3034105</v>
      </c>
      <c r="I89" s="41">
        <f>(H89/$H$2)*100</f>
        <v>138.68469840550114</v>
      </c>
    </row>
    <row r="90" spans="1:9" ht="15">
      <c r="A90" s="59">
        <v>42401</v>
      </c>
      <c r="B90" s="32">
        <v>13575109</v>
      </c>
      <c r="C90" s="39">
        <f>(B90/$B$2)*100</f>
        <v>148.85092395385232</v>
      </c>
      <c r="D90" s="119">
        <v>1949324</v>
      </c>
      <c r="E90" s="39">
        <f>(D90/$D$2)*100</f>
        <v>102.03892119497083</v>
      </c>
      <c r="F90" s="119">
        <v>797334</v>
      </c>
      <c r="G90" s="39">
        <f t="shared" si="6"/>
        <v>70.10115130494415</v>
      </c>
      <c r="H90" s="119">
        <v>3059263</v>
      </c>
      <c r="I90" s="41">
        <f>(H90/$H$2)*100</f>
        <v>139.83463541904732</v>
      </c>
    </row>
    <row r="91" spans="1:9" ht="15">
      <c r="A91" s="59">
        <v>42430</v>
      </c>
      <c r="B91" s="32">
        <v>13866804</v>
      </c>
      <c r="C91" s="39">
        <f>(B91/$B$2)*100</f>
        <v>152.04935648671218</v>
      </c>
      <c r="D91" s="119">
        <v>1935899</v>
      </c>
      <c r="E91" s="39">
        <f>(D91/$D$2)*100</f>
        <v>101.33617885093645</v>
      </c>
      <c r="F91" s="119">
        <v>748079</v>
      </c>
      <c r="G91" s="39">
        <f t="shared" si="6"/>
        <v>65.77067974907794</v>
      </c>
      <c r="H91" s="119">
        <v>3068719</v>
      </c>
      <c r="I91" s="41">
        <f>(H91/$H$2)*100</f>
        <v>140.26685596122448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zoomScale="80" zoomScaleNormal="80" workbookViewId="0" topLeftCell="J1">
      <pane ySplit="1" topLeftCell="A71" activePane="bottomLeft" state="frozen"/>
      <selection pane="topLeft" activeCell="W1" sqref="W1"/>
      <selection pane="bottomLeft" activeCell="K90" sqref="K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301</v>
      </c>
      <c r="G1" s="1" t="s">
        <v>302</v>
      </c>
      <c r="H1" s="1" t="s">
        <v>285</v>
      </c>
      <c r="I1" s="1" t="s">
        <v>286</v>
      </c>
      <c r="J1" s="44" t="s">
        <v>287</v>
      </c>
    </row>
    <row r="2" spans="1:10" ht="15">
      <c r="A2" s="45">
        <v>1</v>
      </c>
      <c r="B2" s="46" t="s">
        <v>2</v>
      </c>
      <c r="C2" s="81">
        <v>28614</v>
      </c>
      <c r="D2" s="63">
        <v>30188</v>
      </c>
      <c r="E2" s="81">
        <v>31040</v>
      </c>
      <c r="F2" s="110">
        <f aca="true" t="shared" si="0" ref="F2:F65">E2/$E$90</f>
        <v>0.008110528950721221</v>
      </c>
      <c r="G2" s="110">
        <f aca="true" t="shared" si="1" ref="G2:G65">(E2-C2)/C2</f>
        <v>0.08478367232823093</v>
      </c>
      <c r="H2" s="63">
        <f aca="true" t="shared" si="2" ref="H2:H65">E2-C2</f>
        <v>2426</v>
      </c>
      <c r="I2" s="47">
        <f>H2/$H$90</f>
        <v>0.009699111647729543</v>
      </c>
      <c r="J2" s="81">
        <f aca="true" t="shared" si="3" ref="J2:J65">E2-D2</f>
        <v>852</v>
      </c>
    </row>
    <row r="3" spans="1:10" ht="15">
      <c r="A3" s="45">
        <v>2</v>
      </c>
      <c r="B3" s="46" t="s">
        <v>3</v>
      </c>
      <c r="C3" s="81">
        <v>4088</v>
      </c>
      <c r="D3" s="63">
        <v>6512</v>
      </c>
      <c r="E3" s="81">
        <v>5642</v>
      </c>
      <c r="F3" s="110">
        <f t="shared" si="0"/>
        <v>0.0014742140573443662</v>
      </c>
      <c r="G3" s="110">
        <f t="shared" si="1"/>
        <v>0.3801369863013699</v>
      </c>
      <c r="H3" s="63">
        <f t="shared" si="2"/>
        <v>1554</v>
      </c>
      <c r="I3" s="47">
        <f aca="true" t="shared" si="4" ref="I3:I66">H3/$H$90</f>
        <v>0.00621286871416806</v>
      </c>
      <c r="J3" s="81">
        <f t="shared" si="3"/>
        <v>-870</v>
      </c>
    </row>
    <row r="4" spans="1:10" ht="15">
      <c r="A4" s="45">
        <v>3</v>
      </c>
      <c r="B4" s="46" t="s">
        <v>4</v>
      </c>
      <c r="C4" s="81">
        <v>1271</v>
      </c>
      <c r="D4" s="63">
        <v>1311</v>
      </c>
      <c r="E4" s="81">
        <v>1316</v>
      </c>
      <c r="F4" s="110">
        <f t="shared" si="0"/>
        <v>0.0003438613434004229</v>
      </c>
      <c r="G4" s="110">
        <f t="shared" si="1"/>
        <v>0.03540519276160504</v>
      </c>
      <c r="H4" s="63">
        <f t="shared" si="2"/>
        <v>45</v>
      </c>
      <c r="I4" s="47">
        <f t="shared" si="4"/>
        <v>0.0001799093256998473</v>
      </c>
      <c r="J4" s="81">
        <f t="shared" si="3"/>
        <v>5</v>
      </c>
    </row>
    <row r="5" spans="1:10" ht="15">
      <c r="A5" s="45">
        <v>5</v>
      </c>
      <c r="B5" s="46" t="s">
        <v>5</v>
      </c>
      <c r="C5" s="81">
        <v>440</v>
      </c>
      <c r="D5" s="63">
        <v>447</v>
      </c>
      <c r="E5" s="81">
        <v>444</v>
      </c>
      <c r="F5" s="110">
        <f t="shared" si="0"/>
        <v>0.00011601400947552261</v>
      </c>
      <c r="G5" s="110">
        <f t="shared" si="1"/>
        <v>0.00909090909090909</v>
      </c>
      <c r="H5" s="63">
        <f t="shared" si="2"/>
        <v>4</v>
      </c>
      <c r="I5" s="47">
        <f t="shared" si="4"/>
        <v>1.5991940062208645E-05</v>
      </c>
      <c r="J5" s="81">
        <f t="shared" si="3"/>
        <v>-3</v>
      </c>
    </row>
    <row r="6" spans="1:10" ht="15">
      <c r="A6" s="45">
        <v>6</v>
      </c>
      <c r="B6" s="46" t="s">
        <v>6</v>
      </c>
      <c r="C6" s="81">
        <v>79</v>
      </c>
      <c r="D6" s="63">
        <v>79</v>
      </c>
      <c r="E6" s="81">
        <v>90</v>
      </c>
      <c r="F6" s="110">
        <f t="shared" si="0"/>
        <v>2.3516353272065396E-05</v>
      </c>
      <c r="G6" s="110">
        <f t="shared" si="1"/>
        <v>0.13924050632911392</v>
      </c>
      <c r="H6" s="63">
        <f t="shared" si="2"/>
        <v>11</v>
      </c>
      <c r="I6" s="47">
        <f t="shared" si="4"/>
        <v>4.397783517107378E-05</v>
      </c>
      <c r="J6" s="81">
        <f t="shared" si="3"/>
        <v>11</v>
      </c>
    </row>
    <row r="7" spans="1:10" ht="15">
      <c r="A7" s="45">
        <v>7</v>
      </c>
      <c r="B7" s="46" t="s">
        <v>7</v>
      </c>
      <c r="C7" s="81">
        <v>880</v>
      </c>
      <c r="D7" s="63">
        <v>822</v>
      </c>
      <c r="E7" s="81">
        <v>784</v>
      </c>
      <c r="F7" s="110">
        <f t="shared" si="0"/>
        <v>0.000204853566281103</v>
      </c>
      <c r="G7" s="110">
        <f t="shared" si="1"/>
        <v>-0.10909090909090909</v>
      </c>
      <c r="H7" s="63">
        <f t="shared" si="2"/>
        <v>-96</v>
      </c>
      <c r="I7" s="47">
        <f t="shared" si="4"/>
        <v>-0.0003838065614930075</v>
      </c>
      <c r="J7" s="81">
        <f t="shared" si="3"/>
        <v>-38</v>
      </c>
    </row>
    <row r="8" spans="1:10" ht="15">
      <c r="A8" s="45">
        <v>8</v>
      </c>
      <c r="B8" s="46" t="s">
        <v>281</v>
      </c>
      <c r="C8" s="81">
        <v>2852</v>
      </c>
      <c r="D8" s="63">
        <v>2972</v>
      </c>
      <c r="E8" s="81">
        <v>3191</v>
      </c>
      <c r="F8" s="110">
        <f t="shared" si="0"/>
        <v>0.0008337853699017853</v>
      </c>
      <c r="G8" s="110">
        <f t="shared" si="1"/>
        <v>0.11886395511921459</v>
      </c>
      <c r="H8" s="63">
        <f t="shared" si="2"/>
        <v>339</v>
      </c>
      <c r="I8" s="47">
        <f t="shared" si="4"/>
        <v>0.0013553169202721827</v>
      </c>
      <c r="J8" s="81">
        <f t="shared" si="3"/>
        <v>219</v>
      </c>
    </row>
    <row r="9" spans="1:10" ht="15">
      <c r="A9" s="45">
        <v>9</v>
      </c>
      <c r="B9" s="46" t="s">
        <v>8</v>
      </c>
      <c r="C9" s="81">
        <v>440</v>
      </c>
      <c r="D9" s="63">
        <v>442</v>
      </c>
      <c r="E9" s="81">
        <v>417</v>
      </c>
      <c r="F9" s="110">
        <f t="shared" si="0"/>
        <v>0.000108959103493903</v>
      </c>
      <c r="G9" s="110">
        <f t="shared" si="1"/>
        <v>-0.05227272727272727</v>
      </c>
      <c r="H9" s="63">
        <f t="shared" si="2"/>
        <v>-23</v>
      </c>
      <c r="I9" s="47">
        <f t="shared" si="4"/>
        <v>-9.195365535769971E-05</v>
      </c>
      <c r="J9" s="81">
        <f t="shared" si="3"/>
        <v>-25</v>
      </c>
    </row>
    <row r="10" spans="1:10" ht="15">
      <c r="A10" s="48">
        <v>10</v>
      </c>
      <c r="B10" s="46" t="s">
        <v>9</v>
      </c>
      <c r="C10" s="63">
        <v>116622</v>
      </c>
      <c r="D10" s="63">
        <v>123996</v>
      </c>
      <c r="E10" s="63">
        <v>123040</v>
      </c>
      <c r="F10" s="110">
        <f t="shared" si="0"/>
        <v>0.032149467851054735</v>
      </c>
      <c r="G10" s="110">
        <f t="shared" si="1"/>
        <v>0.055032498156437036</v>
      </c>
      <c r="H10" s="63">
        <f t="shared" si="2"/>
        <v>6418</v>
      </c>
      <c r="I10" s="47">
        <f t="shared" si="4"/>
        <v>0.025659067829813774</v>
      </c>
      <c r="J10" s="81">
        <f t="shared" si="3"/>
        <v>-956</v>
      </c>
    </row>
    <row r="11" spans="1:10" ht="15">
      <c r="A11" s="48">
        <v>11</v>
      </c>
      <c r="B11" s="46" t="s">
        <v>10</v>
      </c>
      <c r="C11" s="63">
        <v>2405</v>
      </c>
      <c r="D11" s="63">
        <v>2341</v>
      </c>
      <c r="E11" s="63">
        <v>2376</v>
      </c>
      <c r="F11" s="110">
        <f t="shared" si="0"/>
        <v>0.0006208317263825264</v>
      </c>
      <c r="G11" s="110">
        <f t="shared" si="1"/>
        <v>-0.012058212058212059</v>
      </c>
      <c r="H11" s="63">
        <f t="shared" si="2"/>
        <v>-29</v>
      </c>
      <c r="I11" s="47">
        <f t="shared" si="4"/>
        <v>-0.0001159415654510127</v>
      </c>
      <c r="J11" s="81">
        <f t="shared" si="3"/>
        <v>35</v>
      </c>
    </row>
    <row r="12" spans="1:10" ht="15">
      <c r="A12" s="48">
        <v>12</v>
      </c>
      <c r="B12" s="46" t="s">
        <v>11</v>
      </c>
      <c r="C12" s="63">
        <v>1246</v>
      </c>
      <c r="D12" s="63">
        <v>940</v>
      </c>
      <c r="E12" s="63">
        <v>1192</v>
      </c>
      <c r="F12" s="110">
        <f t="shared" si="0"/>
        <v>0.00031146103444779945</v>
      </c>
      <c r="G12" s="110">
        <f t="shared" si="1"/>
        <v>-0.04333868378812199</v>
      </c>
      <c r="H12" s="63">
        <f t="shared" si="2"/>
        <v>-54</v>
      </c>
      <c r="I12" s="47">
        <f t="shared" si="4"/>
        <v>-0.00021589119083981672</v>
      </c>
      <c r="J12" s="81">
        <f t="shared" si="3"/>
        <v>252</v>
      </c>
    </row>
    <row r="13" spans="1:10" ht="15">
      <c r="A13" s="48">
        <v>13</v>
      </c>
      <c r="B13" s="46" t="s">
        <v>12</v>
      </c>
      <c r="C13" s="63">
        <v>123683</v>
      </c>
      <c r="D13" s="63">
        <v>118506</v>
      </c>
      <c r="E13" s="63">
        <v>117967</v>
      </c>
      <c r="F13" s="110">
        <f t="shared" si="0"/>
        <v>0.030823929404952648</v>
      </c>
      <c r="G13" s="110">
        <f t="shared" si="1"/>
        <v>-0.04621492040134861</v>
      </c>
      <c r="H13" s="63">
        <f t="shared" si="2"/>
        <v>-5716</v>
      </c>
      <c r="I13" s="47">
        <f t="shared" si="4"/>
        <v>-0.022852482348896155</v>
      </c>
      <c r="J13" s="81">
        <f t="shared" si="3"/>
        <v>-539</v>
      </c>
    </row>
    <row r="14" spans="1:10" ht="15">
      <c r="A14" s="48">
        <v>14</v>
      </c>
      <c r="B14" s="46" t="s">
        <v>13</v>
      </c>
      <c r="C14" s="63">
        <v>244301</v>
      </c>
      <c r="D14" s="63">
        <v>238170</v>
      </c>
      <c r="E14" s="63">
        <v>238690</v>
      </c>
      <c r="F14" s="110">
        <f t="shared" si="0"/>
        <v>0.062367981805658765</v>
      </c>
      <c r="G14" s="110">
        <f t="shared" si="1"/>
        <v>-0.022967568695993878</v>
      </c>
      <c r="H14" s="63">
        <f t="shared" si="2"/>
        <v>-5611</v>
      </c>
      <c r="I14" s="47">
        <f t="shared" si="4"/>
        <v>-0.02243269392226318</v>
      </c>
      <c r="J14" s="81">
        <f t="shared" si="3"/>
        <v>520</v>
      </c>
    </row>
    <row r="15" spans="1:10" ht="15">
      <c r="A15" s="48">
        <v>15</v>
      </c>
      <c r="B15" s="46" t="s">
        <v>14</v>
      </c>
      <c r="C15" s="63">
        <v>12790</v>
      </c>
      <c r="D15" s="63">
        <v>12693</v>
      </c>
      <c r="E15" s="63">
        <v>12795</v>
      </c>
      <c r="F15" s="110">
        <f t="shared" si="0"/>
        <v>0.0033432415568452967</v>
      </c>
      <c r="G15" s="110">
        <f t="shared" si="1"/>
        <v>0.00039093041438623924</v>
      </c>
      <c r="H15" s="63">
        <f t="shared" si="2"/>
        <v>5</v>
      </c>
      <c r="I15" s="47">
        <f t="shared" si="4"/>
        <v>1.9989925077760808E-05</v>
      </c>
      <c r="J15" s="81">
        <f t="shared" si="3"/>
        <v>102</v>
      </c>
    </row>
    <row r="16" spans="1:10" ht="15">
      <c r="A16" s="48">
        <v>16</v>
      </c>
      <c r="B16" s="46" t="s">
        <v>15</v>
      </c>
      <c r="C16" s="63">
        <v>10100</v>
      </c>
      <c r="D16" s="63">
        <v>8066</v>
      </c>
      <c r="E16" s="63">
        <v>8073</v>
      </c>
      <c r="F16" s="110">
        <f t="shared" si="0"/>
        <v>0.002109416888504266</v>
      </c>
      <c r="G16" s="110">
        <f t="shared" si="1"/>
        <v>-0.2006930693069307</v>
      </c>
      <c r="H16" s="63">
        <f t="shared" si="2"/>
        <v>-2027</v>
      </c>
      <c r="I16" s="47">
        <f t="shared" si="4"/>
        <v>-0.008103915626524232</v>
      </c>
      <c r="J16" s="81">
        <f t="shared" si="3"/>
        <v>7</v>
      </c>
    </row>
    <row r="17" spans="1:10" ht="15">
      <c r="A17" s="48">
        <v>17</v>
      </c>
      <c r="B17" s="46" t="s">
        <v>16</v>
      </c>
      <c r="C17" s="63">
        <v>9347</v>
      </c>
      <c r="D17" s="63">
        <v>9338</v>
      </c>
      <c r="E17" s="63">
        <v>9460</v>
      </c>
      <c r="F17" s="110">
        <f t="shared" si="0"/>
        <v>0.002471830021708207</v>
      </c>
      <c r="G17" s="110">
        <f t="shared" si="1"/>
        <v>0.012089440462180379</v>
      </c>
      <c r="H17" s="63">
        <f t="shared" si="2"/>
        <v>113</v>
      </c>
      <c r="I17" s="47">
        <f t="shared" si="4"/>
        <v>0.00045177230675739425</v>
      </c>
      <c r="J17" s="81">
        <f t="shared" si="3"/>
        <v>122</v>
      </c>
    </row>
    <row r="18" spans="1:10" ht="15">
      <c r="A18" s="48">
        <v>18</v>
      </c>
      <c r="B18" s="46" t="s">
        <v>17</v>
      </c>
      <c r="C18" s="63">
        <v>15004</v>
      </c>
      <c r="D18" s="63">
        <v>13325</v>
      </c>
      <c r="E18" s="63">
        <v>13252</v>
      </c>
      <c r="F18" s="110">
        <f t="shared" si="0"/>
        <v>0.0034626523729045624</v>
      </c>
      <c r="G18" s="110">
        <f t="shared" si="1"/>
        <v>-0.11676886163689683</v>
      </c>
      <c r="H18" s="63">
        <f t="shared" si="2"/>
        <v>-1752</v>
      </c>
      <c r="I18" s="47">
        <f t="shared" si="4"/>
        <v>-0.007004469747247387</v>
      </c>
      <c r="J18" s="81">
        <f t="shared" si="3"/>
        <v>-73</v>
      </c>
    </row>
    <row r="19" spans="1:10" ht="15">
      <c r="A19" s="48">
        <v>19</v>
      </c>
      <c r="B19" s="46" t="s">
        <v>18</v>
      </c>
      <c r="C19" s="63">
        <v>1017</v>
      </c>
      <c r="D19" s="63">
        <v>982</v>
      </c>
      <c r="E19" s="63">
        <v>960</v>
      </c>
      <c r="F19" s="110">
        <f t="shared" si="0"/>
        <v>0.00025084110156869754</v>
      </c>
      <c r="G19" s="110">
        <f t="shared" si="1"/>
        <v>-0.05604719764011799</v>
      </c>
      <c r="H19" s="63">
        <f t="shared" si="2"/>
        <v>-57</v>
      </c>
      <c r="I19" s="47">
        <f t="shared" si="4"/>
        <v>-0.00022788514588647322</v>
      </c>
      <c r="J19" s="81">
        <f t="shared" si="3"/>
        <v>-22</v>
      </c>
    </row>
    <row r="20" spans="1:10" ht="15">
      <c r="A20" s="48">
        <v>20</v>
      </c>
      <c r="B20" s="46" t="s">
        <v>19</v>
      </c>
      <c r="C20" s="63">
        <v>16803</v>
      </c>
      <c r="D20" s="63">
        <v>16753</v>
      </c>
      <c r="E20" s="63">
        <v>16893</v>
      </c>
      <c r="F20" s="110">
        <f t="shared" si="0"/>
        <v>0.004414019509166675</v>
      </c>
      <c r="G20" s="110">
        <f t="shared" si="1"/>
        <v>0.005356186395286556</v>
      </c>
      <c r="H20" s="63">
        <f t="shared" si="2"/>
        <v>90</v>
      </c>
      <c r="I20" s="47">
        <f t="shared" si="4"/>
        <v>0.0003598186513996946</v>
      </c>
      <c r="J20" s="81">
        <f t="shared" si="3"/>
        <v>140</v>
      </c>
    </row>
    <row r="21" spans="1:10" ht="15">
      <c r="A21" s="48">
        <v>21</v>
      </c>
      <c r="B21" s="46" t="s">
        <v>20</v>
      </c>
      <c r="C21" s="63">
        <v>6859</v>
      </c>
      <c r="D21" s="63">
        <v>7386</v>
      </c>
      <c r="E21" s="63">
        <v>7422</v>
      </c>
      <c r="F21" s="110">
        <f t="shared" si="0"/>
        <v>0.001939315266502993</v>
      </c>
      <c r="G21" s="110">
        <f t="shared" si="1"/>
        <v>0.0820819361422948</v>
      </c>
      <c r="H21" s="63">
        <f t="shared" si="2"/>
        <v>563</v>
      </c>
      <c r="I21" s="47">
        <f t="shared" si="4"/>
        <v>0.002250865563755867</v>
      </c>
      <c r="J21" s="81">
        <f t="shared" si="3"/>
        <v>36</v>
      </c>
    </row>
    <row r="22" spans="1:10" ht="15">
      <c r="A22" s="48">
        <v>22</v>
      </c>
      <c r="B22" s="46" t="s">
        <v>21</v>
      </c>
      <c r="C22" s="63">
        <v>38100</v>
      </c>
      <c r="D22" s="63">
        <v>38834</v>
      </c>
      <c r="E22" s="63">
        <v>39076</v>
      </c>
      <c r="F22" s="110">
        <f t="shared" si="0"/>
        <v>0.010210278005102526</v>
      </c>
      <c r="G22" s="110">
        <f t="shared" si="1"/>
        <v>0.02561679790026247</v>
      </c>
      <c r="H22" s="63">
        <f t="shared" si="2"/>
        <v>976</v>
      </c>
      <c r="I22" s="47">
        <f t="shared" si="4"/>
        <v>0.0039020333751789097</v>
      </c>
      <c r="J22" s="81">
        <f t="shared" si="3"/>
        <v>242</v>
      </c>
    </row>
    <row r="23" spans="1:10" ht="15">
      <c r="A23" s="48">
        <v>23</v>
      </c>
      <c r="B23" s="46" t="s">
        <v>22</v>
      </c>
      <c r="C23" s="63">
        <v>26776</v>
      </c>
      <c r="D23" s="63">
        <v>27063</v>
      </c>
      <c r="E23" s="63">
        <v>27308</v>
      </c>
      <c r="F23" s="110">
        <f t="shared" si="0"/>
        <v>0.007135384168372908</v>
      </c>
      <c r="G23" s="110">
        <f t="shared" si="1"/>
        <v>0.019868538990140423</v>
      </c>
      <c r="H23" s="63">
        <f t="shared" si="2"/>
        <v>532</v>
      </c>
      <c r="I23" s="47">
        <f t="shared" si="4"/>
        <v>0.0021269280282737502</v>
      </c>
      <c r="J23" s="81">
        <f t="shared" si="3"/>
        <v>245</v>
      </c>
    </row>
    <row r="24" spans="1:10" ht="15">
      <c r="A24" s="48">
        <v>24</v>
      </c>
      <c r="B24" s="46" t="s">
        <v>23</v>
      </c>
      <c r="C24" s="63">
        <v>11151</v>
      </c>
      <c r="D24" s="63">
        <v>11157</v>
      </c>
      <c r="E24" s="63">
        <v>11112</v>
      </c>
      <c r="F24" s="110">
        <f t="shared" si="0"/>
        <v>0.002903485750657674</v>
      </c>
      <c r="G24" s="110">
        <f t="shared" si="1"/>
        <v>-0.003497444175410277</v>
      </c>
      <c r="H24" s="63">
        <f t="shared" si="2"/>
        <v>-39</v>
      </c>
      <c r="I24" s="47">
        <f t="shared" si="4"/>
        <v>-0.0001559214156065343</v>
      </c>
      <c r="J24" s="81">
        <f t="shared" si="3"/>
        <v>-45</v>
      </c>
    </row>
    <row r="25" spans="1:10" ht="15">
      <c r="A25" s="48">
        <v>25</v>
      </c>
      <c r="B25" s="46" t="s">
        <v>24</v>
      </c>
      <c r="C25" s="63">
        <v>53586</v>
      </c>
      <c r="D25" s="63">
        <v>54637</v>
      </c>
      <c r="E25" s="63">
        <v>54545</v>
      </c>
      <c r="F25" s="110">
        <f t="shared" si="0"/>
        <v>0.014252216546942299</v>
      </c>
      <c r="G25" s="110">
        <f t="shared" si="1"/>
        <v>0.01789646549471877</v>
      </c>
      <c r="H25" s="63">
        <f t="shared" si="2"/>
        <v>959</v>
      </c>
      <c r="I25" s="47">
        <f t="shared" si="4"/>
        <v>0.003834067629914523</v>
      </c>
      <c r="J25" s="81">
        <f t="shared" si="3"/>
        <v>-92</v>
      </c>
    </row>
    <row r="26" spans="1:10" ht="15">
      <c r="A26" s="48">
        <v>26</v>
      </c>
      <c r="B26" s="46" t="s">
        <v>25</v>
      </c>
      <c r="C26" s="63">
        <v>11437</v>
      </c>
      <c r="D26" s="63">
        <v>11214</v>
      </c>
      <c r="E26" s="63">
        <v>11088</v>
      </c>
      <c r="F26" s="110">
        <f t="shared" si="0"/>
        <v>0.0028972147231184566</v>
      </c>
      <c r="G26" s="110">
        <f t="shared" si="1"/>
        <v>-0.030514995191046602</v>
      </c>
      <c r="H26" s="63">
        <f t="shared" si="2"/>
        <v>-349</v>
      </c>
      <c r="I26" s="47">
        <f t="shared" si="4"/>
        <v>-0.0013952967704277044</v>
      </c>
      <c r="J26" s="81">
        <f t="shared" si="3"/>
        <v>-126</v>
      </c>
    </row>
    <row r="27" spans="1:10" ht="15">
      <c r="A27" s="48">
        <v>27</v>
      </c>
      <c r="B27" s="46" t="s">
        <v>26</v>
      </c>
      <c r="C27" s="63">
        <v>27018</v>
      </c>
      <c r="D27" s="63">
        <v>28627</v>
      </c>
      <c r="E27" s="63">
        <v>28549</v>
      </c>
      <c r="F27" s="110">
        <f t="shared" si="0"/>
        <v>0.007459648550713277</v>
      </c>
      <c r="G27" s="110">
        <f t="shared" si="1"/>
        <v>0.05666592641942409</v>
      </c>
      <c r="H27" s="63">
        <f t="shared" si="2"/>
        <v>1531</v>
      </c>
      <c r="I27" s="47">
        <f t="shared" si="4"/>
        <v>0.00612091505881036</v>
      </c>
      <c r="J27" s="81">
        <f t="shared" si="3"/>
        <v>-78</v>
      </c>
    </row>
    <row r="28" spans="1:10" ht="15">
      <c r="A28" s="48">
        <v>28</v>
      </c>
      <c r="B28" s="46" t="s">
        <v>27</v>
      </c>
      <c r="C28" s="63">
        <v>18222</v>
      </c>
      <c r="D28" s="63">
        <v>18783</v>
      </c>
      <c r="E28" s="63">
        <v>18826</v>
      </c>
      <c r="F28" s="110">
        <f t="shared" si="0"/>
        <v>0.004919098518887812</v>
      </c>
      <c r="G28" s="110">
        <f t="shared" si="1"/>
        <v>0.033146745692020634</v>
      </c>
      <c r="H28" s="63">
        <f t="shared" si="2"/>
        <v>604</v>
      </c>
      <c r="I28" s="47">
        <f t="shared" si="4"/>
        <v>0.0024147829493935055</v>
      </c>
      <c r="J28" s="81">
        <f t="shared" si="3"/>
        <v>43</v>
      </c>
    </row>
    <row r="29" spans="1:10" ht="15">
      <c r="A29" s="48">
        <v>29</v>
      </c>
      <c r="B29" s="46" t="s">
        <v>28</v>
      </c>
      <c r="C29" s="63">
        <v>22829</v>
      </c>
      <c r="D29" s="63">
        <v>27251</v>
      </c>
      <c r="E29" s="63">
        <v>27611</v>
      </c>
      <c r="F29" s="110">
        <f t="shared" si="0"/>
        <v>0.007214555891055529</v>
      </c>
      <c r="G29" s="110">
        <f t="shared" si="1"/>
        <v>0.20947041044285777</v>
      </c>
      <c r="H29" s="63">
        <f t="shared" si="2"/>
        <v>4782</v>
      </c>
      <c r="I29" s="47">
        <f t="shared" si="4"/>
        <v>0.019118364344370437</v>
      </c>
      <c r="J29" s="81">
        <f t="shared" si="3"/>
        <v>360</v>
      </c>
    </row>
    <row r="30" spans="1:10" ht="15">
      <c r="A30" s="48">
        <v>30</v>
      </c>
      <c r="B30" s="46" t="s">
        <v>29</v>
      </c>
      <c r="C30" s="63">
        <v>2798</v>
      </c>
      <c r="D30" s="63">
        <v>3042</v>
      </c>
      <c r="E30" s="63">
        <v>3101</v>
      </c>
      <c r="F30" s="110">
        <f t="shared" si="0"/>
        <v>0.0008102690166297199</v>
      </c>
      <c r="G30" s="110">
        <f t="shared" si="1"/>
        <v>0.10829163688348821</v>
      </c>
      <c r="H30" s="63">
        <f t="shared" si="2"/>
        <v>303</v>
      </c>
      <c r="I30" s="47">
        <f t="shared" si="4"/>
        <v>0.001211389459712305</v>
      </c>
      <c r="J30" s="81">
        <f t="shared" si="3"/>
        <v>59</v>
      </c>
    </row>
    <row r="31" spans="1:10" ht="15">
      <c r="A31" s="48">
        <v>31</v>
      </c>
      <c r="B31" s="46" t="s">
        <v>30</v>
      </c>
      <c r="C31" s="63">
        <v>20748</v>
      </c>
      <c r="D31" s="63">
        <v>21066</v>
      </c>
      <c r="E31" s="63">
        <v>21200</v>
      </c>
      <c r="F31" s="110">
        <f t="shared" si="0"/>
        <v>0.005539407659642071</v>
      </c>
      <c r="G31" s="110">
        <f t="shared" si="1"/>
        <v>0.0217852323115481</v>
      </c>
      <c r="H31" s="63">
        <f t="shared" si="2"/>
        <v>452</v>
      </c>
      <c r="I31" s="47">
        <f t="shared" si="4"/>
        <v>0.001807089227029577</v>
      </c>
      <c r="J31" s="81">
        <f t="shared" si="3"/>
        <v>134</v>
      </c>
    </row>
    <row r="32" spans="1:10" ht="15">
      <c r="A32" s="48">
        <v>32</v>
      </c>
      <c r="B32" s="46" t="s">
        <v>31</v>
      </c>
      <c r="C32" s="63">
        <v>14764</v>
      </c>
      <c r="D32" s="63">
        <v>15198</v>
      </c>
      <c r="E32" s="63">
        <v>15264</v>
      </c>
      <c r="F32" s="110">
        <f t="shared" si="0"/>
        <v>0.003988373514942291</v>
      </c>
      <c r="G32" s="110">
        <f t="shared" si="1"/>
        <v>0.03386616093199675</v>
      </c>
      <c r="H32" s="63">
        <f t="shared" si="2"/>
        <v>500</v>
      </c>
      <c r="I32" s="47">
        <f t="shared" si="4"/>
        <v>0.001998992507776081</v>
      </c>
      <c r="J32" s="81">
        <f t="shared" si="3"/>
        <v>66</v>
      </c>
    </row>
    <row r="33" spans="1:10" ht="15">
      <c r="A33" s="48">
        <v>33</v>
      </c>
      <c r="B33" s="46" t="s">
        <v>32</v>
      </c>
      <c r="C33" s="63">
        <v>21695</v>
      </c>
      <c r="D33" s="63">
        <v>23576</v>
      </c>
      <c r="E33" s="63">
        <v>23381</v>
      </c>
      <c r="F33" s="110">
        <f t="shared" si="0"/>
        <v>0.006109287287268455</v>
      </c>
      <c r="G33" s="110">
        <f t="shared" si="1"/>
        <v>0.07771375893062918</v>
      </c>
      <c r="H33" s="63">
        <f t="shared" si="2"/>
        <v>1686</v>
      </c>
      <c r="I33" s="47">
        <f t="shared" si="4"/>
        <v>0.0067406027362209445</v>
      </c>
      <c r="J33" s="81">
        <f t="shared" si="3"/>
        <v>-195</v>
      </c>
    </row>
    <row r="34" spans="1:10" ht="15">
      <c r="A34" s="48">
        <v>35</v>
      </c>
      <c r="B34" s="46" t="s">
        <v>33</v>
      </c>
      <c r="C34" s="63">
        <v>9943</v>
      </c>
      <c r="D34" s="63">
        <v>9923</v>
      </c>
      <c r="E34" s="63">
        <v>10059</v>
      </c>
      <c r="F34" s="110">
        <f t="shared" si="0"/>
        <v>0.002628344417374509</v>
      </c>
      <c r="G34" s="110">
        <f t="shared" si="1"/>
        <v>0.011666499044553958</v>
      </c>
      <c r="H34" s="63">
        <f t="shared" si="2"/>
        <v>116</v>
      </c>
      <c r="I34" s="47">
        <f t="shared" si="4"/>
        <v>0.0004637662618040508</v>
      </c>
      <c r="J34" s="81">
        <f t="shared" si="3"/>
        <v>136</v>
      </c>
    </row>
    <row r="35" spans="1:10" ht="15">
      <c r="A35" s="48">
        <v>36</v>
      </c>
      <c r="B35" s="46" t="s">
        <v>34</v>
      </c>
      <c r="C35" s="63">
        <v>1624</v>
      </c>
      <c r="D35" s="63">
        <v>1591</v>
      </c>
      <c r="E35" s="63">
        <v>1602</v>
      </c>
      <c r="F35" s="110">
        <f t="shared" si="0"/>
        <v>0.000418591088242764</v>
      </c>
      <c r="G35" s="110">
        <f t="shared" si="1"/>
        <v>-0.013546798029556651</v>
      </c>
      <c r="H35" s="63">
        <f t="shared" si="2"/>
        <v>-22</v>
      </c>
      <c r="I35" s="47">
        <f t="shared" si="4"/>
        <v>-8.795567034214756E-05</v>
      </c>
      <c r="J35" s="81">
        <f t="shared" si="3"/>
        <v>11</v>
      </c>
    </row>
    <row r="36" spans="1:10" ht="15">
      <c r="A36" s="48">
        <v>37</v>
      </c>
      <c r="B36" s="46" t="s">
        <v>35</v>
      </c>
      <c r="C36" s="63">
        <v>805</v>
      </c>
      <c r="D36" s="63">
        <v>1228</v>
      </c>
      <c r="E36" s="63">
        <v>1230</v>
      </c>
      <c r="F36" s="110">
        <f t="shared" si="0"/>
        <v>0.00032139016138489374</v>
      </c>
      <c r="G36" s="110">
        <f t="shared" si="1"/>
        <v>0.5279503105590062</v>
      </c>
      <c r="H36" s="63">
        <f t="shared" si="2"/>
        <v>425</v>
      </c>
      <c r="I36" s="47">
        <f t="shared" si="4"/>
        <v>0.0016991436316096688</v>
      </c>
      <c r="J36" s="81">
        <f t="shared" si="3"/>
        <v>2</v>
      </c>
    </row>
    <row r="37" spans="1:10" ht="15">
      <c r="A37" s="48">
        <v>38</v>
      </c>
      <c r="B37" s="46" t="s">
        <v>36</v>
      </c>
      <c r="C37" s="63">
        <v>6928</v>
      </c>
      <c r="D37" s="63">
        <v>8367</v>
      </c>
      <c r="E37" s="63">
        <v>8515</v>
      </c>
      <c r="F37" s="110">
        <f t="shared" si="0"/>
        <v>0.0022249083123515204</v>
      </c>
      <c r="G37" s="110">
        <f t="shared" si="1"/>
        <v>0.2290704387990762</v>
      </c>
      <c r="H37" s="63">
        <f t="shared" si="2"/>
        <v>1587</v>
      </c>
      <c r="I37" s="47">
        <f t="shared" si="4"/>
        <v>0.006344802219681281</v>
      </c>
      <c r="J37" s="81">
        <f t="shared" si="3"/>
        <v>148</v>
      </c>
    </row>
    <row r="38" spans="1:10" ht="15">
      <c r="A38" s="48">
        <v>39</v>
      </c>
      <c r="B38" s="46" t="s">
        <v>37</v>
      </c>
      <c r="C38" s="63">
        <v>207</v>
      </c>
      <c r="D38" s="63">
        <v>187</v>
      </c>
      <c r="E38" s="63">
        <v>188</v>
      </c>
      <c r="F38" s="110">
        <f t="shared" si="0"/>
        <v>4.912304905720327E-05</v>
      </c>
      <c r="G38" s="110">
        <f t="shared" si="1"/>
        <v>-0.09178743961352658</v>
      </c>
      <c r="H38" s="63">
        <f t="shared" si="2"/>
        <v>-19</v>
      </c>
      <c r="I38" s="47">
        <f t="shared" si="4"/>
        <v>-7.596171529549108E-05</v>
      </c>
      <c r="J38" s="81">
        <f t="shared" si="3"/>
        <v>1</v>
      </c>
    </row>
    <row r="39" spans="1:10" ht="15">
      <c r="A39" s="48">
        <v>41</v>
      </c>
      <c r="B39" s="46" t="s">
        <v>38</v>
      </c>
      <c r="C39" s="63">
        <v>35530</v>
      </c>
      <c r="D39" s="63">
        <v>39462</v>
      </c>
      <c r="E39" s="63">
        <v>41154</v>
      </c>
      <c r="F39" s="110">
        <f t="shared" si="0"/>
        <v>0.010753244472873102</v>
      </c>
      <c r="G39" s="110">
        <f t="shared" si="1"/>
        <v>0.15828877005347594</v>
      </c>
      <c r="H39" s="63">
        <f t="shared" si="2"/>
        <v>5624</v>
      </c>
      <c r="I39" s="47">
        <f t="shared" si="4"/>
        <v>0.02248466772746536</v>
      </c>
      <c r="J39" s="81">
        <f t="shared" si="3"/>
        <v>1692</v>
      </c>
    </row>
    <row r="40" spans="1:10" ht="15">
      <c r="A40" s="48">
        <v>42</v>
      </c>
      <c r="B40" s="46" t="s">
        <v>39</v>
      </c>
      <c r="C40" s="63">
        <v>16502</v>
      </c>
      <c r="D40" s="63">
        <v>20115</v>
      </c>
      <c r="E40" s="63">
        <v>20718</v>
      </c>
      <c r="F40" s="110">
        <f t="shared" si="0"/>
        <v>0.0054134645232294535</v>
      </c>
      <c r="G40" s="110">
        <f t="shared" si="1"/>
        <v>0.2554841837353048</v>
      </c>
      <c r="H40" s="63">
        <f t="shared" si="2"/>
        <v>4216</v>
      </c>
      <c r="I40" s="47">
        <f t="shared" si="4"/>
        <v>0.016855504825567913</v>
      </c>
      <c r="J40" s="81">
        <f t="shared" si="3"/>
        <v>603</v>
      </c>
    </row>
    <row r="41" spans="1:10" ht="15">
      <c r="A41" s="48">
        <v>43</v>
      </c>
      <c r="B41" s="46" t="s">
        <v>40</v>
      </c>
      <c r="C41" s="63">
        <v>40320</v>
      </c>
      <c r="D41" s="63">
        <v>39698</v>
      </c>
      <c r="E41" s="63">
        <v>39524</v>
      </c>
      <c r="F41" s="110">
        <f t="shared" si="0"/>
        <v>0.010327337185834585</v>
      </c>
      <c r="G41" s="110">
        <f t="shared" si="1"/>
        <v>-0.01974206349206349</v>
      </c>
      <c r="H41" s="63">
        <f t="shared" si="2"/>
        <v>-796</v>
      </c>
      <c r="I41" s="47">
        <f t="shared" si="4"/>
        <v>-0.003182396072379521</v>
      </c>
      <c r="J41" s="81">
        <f t="shared" si="3"/>
        <v>-174</v>
      </c>
    </row>
    <row r="42" spans="1:10" ht="15">
      <c r="A42" s="48">
        <v>45</v>
      </c>
      <c r="B42" s="46" t="s">
        <v>41</v>
      </c>
      <c r="C42" s="63">
        <v>29650</v>
      </c>
      <c r="D42" s="63">
        <v>32305</v>
      </c>
      <c r="E42" s="63">
        <v>32450</v>
      </c>
      <c r="F42" s="110">
        <f t="shared" si="0"/>
        <v>0.008478951818650245</v>
      </c>
      <c r="G42" s="110">
        <f t="shared" si="1"/>
        <v>0.09443507588532883</v>
      </c>
      <c r="H42" s="63">
        <f t="shared" si="2"/>
        <v>2800</v>
      </c>
      <c r="I42" s="47">
        <f t="shared" si="4"/>
        <v>0.011194358043546054</v>
      </c>
      <c r="J42" s="81">
        <f t="shared" si="3"/>
        <v>145</v>
      </c>
    </row>
    <row r="43" spans="1:10" ht="15">
      <c r="A43" s="48">
        <v>46</v>
      </c>
      <c r="B43" s="46" t="s">
        <v>42</v>
      </c>
      <c r="C43" s="63">
        <v>176560</v>
      </c>
      <c r="D43" s="63">
        <v>184594</v>
      </c>
      <c r="E43" s="63">
        <v>184938</v>
      </c>
      <c r="F43" s="110">
        <f t="shared" si="0"/>
        <v>0.04832297046032478</v>
      </c>
      <c r="G43" s="110">
        <f t="shared" si="1"/>
        <v>0.04745129134571817</v>
      </c>
      <c r="H43" s="63">
        <f t="shared" si="2"/>
        <v>8378</v>
      </c>
      <c r="I43" s="47">
        <f t="shared" si="4"/>
        <v>0.033495118460296014</v>
      </c>
      <c r="J43" s="81">
        <f t="shared" si="3"/>
        <v>344</v>
      </c>
    </row>
    <row r="44" spans="1:10" ht="15">
      <c r="A44" s="48">
        <v>47</v>
      </c>
      <c r="B44" s="46" t="s">
        <v>43</v>
      </c>
      <c r="C44" s="63">
        <v>446632</v>
      </c>
      <c r="D44" s="63">
        <v>458935</v>
      </c>
      <c r="E44" s="63">
        <v>459642</v>
      </c>
      <c r="F44" s="110">
        <f t="shared" si="0"/>
        <v>0.12010115167420758</v>
      </c>
      <c r="G44" s="110">
        <f t="shared" si="1"/>
        <v>0.029129126439663974</v>
      </c>
      <c r="H44" s="63">
        <f t="shared" si="2"/>
        <v>13010</v>
      </c>
      <c r="I44" s="47">
        <f t="shared" si="4"/>
        <v>0.05201378505233362</v>
      </c>
      <c r="J44" s="81">
        <f t="shared" si="3"/>
        <v>707</v>
      </c>
    </row>
    <row r="45" spans="1:10" ht="15">
      <c r="A45" s="48">
        <v>49</v>
      </c>
      <c r="B45" s="46" t="s">
        <v>44</v>
      </c>
      <c r="C45" s="63">
        <v>57795</v>
      </c>
      <c r="D45" s="63">
        <v>57468</v>
      </c>
      <c r="E45" s="63">
        <v>57054</v>
      </c>
      <c r="F45" s="110">
        <f t="shared" si="0"/>
        <v>0.014907800217604655</v>
      </c>
      <c r="G45" s="110">
        <f t="shared" si="1"/>
        <v>-0.012821178302621333</v>
      </c>
      <c r="H45" s="63">
        <f t="shared" si="2"/>
        <v>-741</v>
      </c>
      <c r="I45" s="47">
        <f t="shared" si="4"/>
        <v>-0.002962506896524152</v>
      </c>
      <c r="J45" s="81">
        <f t="shared" si="3"/>
        <v>-414</v>
      </c>
    </row>
    <row r="46" spans="1:10" ht="15">
      <c r="A46" s="48">
        <v>50</v>
      </c>
      <c r="B46" s="46" t="s">
        <v>45</v>
      </c>
      <c r="C46" s="63">
        <v>1255</v>
      </c>
      <c r="D46" s="63">
        <v>1237</v>
      </c>
      <c r="E46" s="63">
        <v>1228</v>
      </c>
      <c r="F46" s="110">
        <f t="shared" si="0"/>
        <v>0.0003208675757566256</v>
      </c>
      <c r="G46" s="110">
        <f t="shared" si="1"/>
        <v>-0.02151394422310757</v>
      </c>
      <c r="H46" s="63">
        <f t="shared" si="2"/>
        <v>-27</v>
      </c>
      <c r="I46" s="47">
        <f t="shared" si="4"/>
        <v>-0.00010794559541990836</v>
      </c>
      <c r="J46" s="81">
        <f t="shared" si="3"/>
        <v>-9</v>
      </c>
    </row>
    <row r="47" spans="1:10" ht="15">
      <c r="A47" s="48">
        <v>51</v>
      </c>
      <c r="B47" s="46" t="s">
        <v>46</v>
      </c>
      <c r="C47" s="63">
        <v>10121</v>
      </c>
      <c r="D47" s="63">
        <v>11183</v>
      </c>
      <c r="E47" s="63">
        <v>11396</v>
      </c>
      <c r="F47" s="110">
        <f t="shared" si="0"/>
        <v>0.002977692909871747</v>
      </c>
      <c r="G47" s="110">
        <f t="shared" si="1"/>
        <v>0.12597569410137338</v>
      </c>
      <c r="H47" s="63">
        <f t="shared" si="2"/>
        <v>1275</v>
      </c>
      <c r="I47" s="47">
        <f t="shared" si="4"/>
        <v>0.005097430894829006</v>
      </c>
      <c r="J47" s="81">
        <f t="shared" si="3"/>
        <v>213</v>
      </c>
    </row>
    <row r="48" spans="1:10" ht="15">
      <c r="A48" s="48">
        <v>52</v>
      </c>
      <c r="B48" s="46" t="s">
        <v>47</v>
      </c>
      <c r="C48" s="63">
        <v>42191</v>
      </c>
      <c r="D48" s="63">
        <v>43330</v>
      </c>
      <c r="E48" s="63">
        <v>43439</v>
      </c>
      <c r="F48" s="110">
        <f t="shared" si="0"/>
        <v>0.01135029855316943</v>
      </c>
      <c r="G48" s="110">
        <f t="shared" si="1"/>
        <v>0.02957976819700884</v>
      </c>
      <c r="H48" s="63">
        <f t="shared" si="2"/>
        <v>1248</v>
      </c>
      <c r="I48" s="47">
        <f t="shared" si="4"/>
        <v>0.0049894852994090974</v>
      </c>
      <c r="J48" s="81">
        <f t="shared" si="3"/>
        <v>109</v>
      </c>
    </row>
    <row r="49" spans="1:10" ht="15">
      <c r="A49" s="48">
        <v>53</v>
      </c>
      <c r="B49" s="46" t="s">
        <v>48</v>
      </c>
      <c r="C49" s="63">
        <v>5751</v>
      </c>
      <c r="D49" s="63">
        <v>5906</v>
      </c>
      <c r="E49" s="63">
        <v>6950</v>
      </c>
      <c r="F49" s="110">
        <f t="shared" si="0"/>
        <v>0.0018159850582317165</v>
      </c>
      <c r="G49" s="110">
        <f t="shared" si="1"/>
        <v>0.20848548078595028</v>
      </c>
      <c r="H49" s="63">
        <f t="shared" si="2"/>
        <v>1199</v>
      </c>
      <c r="I49" s="47">
        <f t="shared" si="4"/>
        <v>0.004793584033647042</v>
      </c>
      <c r="J49" s="81">
        <f t="shared" si="3"/>
        <v>1044</v>
      </c>
    </row>
    <row r="50" spans="1:10" ht="15">
      <c r="A50" s="48">
        <v>55</v>
      </c>
      <c r="B50" s="46" t="s">
        <v>49</v>
      </c>
      <c r="C50" s="63">
        <v>76803</v>
      </c>
      <c r="D50" s="63">
        <v>66586</v>
      </c>
      <c r="E50" s="63">
        <v>69958</v>
      </c>
      <c r="F50" s="110">
        <f t="shared" si="0"/>
        <v>0.018279522691190566</v>
      </c>
      <c r="G50" s="110">
        <f t="shared" si="1"/>
        <v>-0.08912412275562152</v>
      </c>
      <c r="H50" s="63">
        <f t="shared" si="2"/>
        <v>-6845</v>
      </c>
      <c r="I50" s="47">
        <f t="shared" si="4"/>
        <v>-0.027366207431454546</v>
      </c>
      <c r="J50" s="81">
        <f t="shared" si="3"/>
        <v>3372</v>
      </c>
    </row>
    <row r="51" spans="1:10" ht="15">
      <c r="A51" s="48">
        <v>56</v>
      </c>
      <c r="B51" s="46" t="s">
        <v>50</v>
      </c>
      <c r="C51" s="63">
        <v>163297</v>
      </c>
      <c r="D51" s="63">
        <v>175608</v>
      </c>
      <c r="E51" s="63">
        <v>177522</v>
      </c>
      <c r="F51" s="110">
        <f t="shared" si="0"/>
        <v>0.04638522295070659</v>
      </c>
      <c r="G51" s="110">
        <f t="shared" si="1"/>
        <v>0.0871112145354783</v>
      </c>
      <c r="H51" s="63">
        <f t="shared" si="2"/>
        <v>14225</v>
      </c>
      <c r="I51" s="47">
        <f t="shared" si="4"/>
        <v>0.0568713368462295</v>
      </c>
      <c r="J51" s="81">
        <f t="shared" si="3"/>
        <v>1914</v>
      </c>
    </row>
    <row r="52" spans="1:10" ht="15">
      <c r="A52" s="48">
        <v>58</v>
      </c>
      <c r="B52" s="46" t="s">
        <v>51</v>
      </c>
      <c r="C52" s="63">
        <v>6716</v>
      </c>
      <c r="D52" s="63">
        <v>8634</v>
      </c>
      <c r="E52" s="63">
        <v>8601</v>
      </c>
      <c r="F52" s="110">
        <f t="shared" si="0"/>
        <v>0.0022473794943670493</v>
      </c>
      <c r="G52" s="110">
        <f t="shared" si="1"/>
        <v>0.28067301965455627</v>
      </c>
      <c r="H52" s="63">
        <f t="shared" si="2"/>
        <v>1885</v>
      </c>
      <c r="I52" s="47">
        <f t="shared" si="4"/>
        <v>0.007536201754315824</v>
      </c>
      <c r="J52" s="81">
        <f t="shared" si="3"/>
        <v>-33</v>
      </c>
    </row>
    <row r="53" spans="1:10" ht="15">
      <c r="A53" s="48">
        <v>59</v>
      </c>
      <c r="B53" s="46" t="s">
        <v>52</v>
      </c>
      <c r="C53" s="63">
        <v>8470</v>
      </c>
      <c r="D53" s="63">
        <v>7685</v>
      </c>
      <c r="E53" s="63">
        <v>7667</v>
      </c>
      <c r="F53" s="110">
        <f t="shared" si="0"/>
        <v>0.0020033320059658377</v>
      </c>
      <c r="G53" s="110">
        <f t="shared" si="1"/>
        <v>-0.09480519480519481</v>
      </c>
      <c r="H53" s="63">
        <f t="shared" si="2"/>
        <v>-803</v>
      </c>
      <c r="I53" s="47">
        <f t="shared" si="4"/>
        <v>-0.003210381967488386</v>
      </c>
      <c r="J53" s="81">
        <f t="shared" si="3"/>
        <v>-18</v>
      </c>
    </row>
    <row r="54" spans="1:10" ht="15">
      <c r="A54" s="48">
        <v>60</v>
      </c>
      <c r="B54" s="46" t="s">
        <v>53</v>
      </c>
      <c r="C54" s="63">
        <v>2875</v>
      </c>
      <c r="D54" s="63">
        <v>3180</v>
      </c>
      <c r="E54" s="63">
        <v>3153</v>
      </c>
      <c r="F54" s="110">
        <f t="shared" si="0"/>
        <v>0.000823856242964691</v>
      </c>
      <c r="G54" s="110">
        <f t="shared" si="1"/>
        <v>0.09669565217391304</v>
      </c>
      <c r="H54" s="63">
        <f t="shared" si="2"/>
        <v>278</v>
      </c>
      <c r="I54" s="47">
        <f t="shared" si="4"/>
        <v>0.001111439834323501</v>
      </c>
      <c r="J54" s="81">
        <f t="shared" si="3"/>
        <v>-27</v>
      </c>
    </row>
    <row r="55" spans="1:10" ht="15">
      <c r="A55" s="48">
        <v>61</v>
      </c>
      <c r="B55" s="46" t="s">
        <v>54</v>
      </c>
      <c r="C55" s="63">
        <v>7057</v>
      </c>
      <c r="D55" s="63">
        <v>7805</v>
      </c>
      <c r="E55" s="63">
        <v>7804</v>
      </c>
      <c r="F55" s="110">
        <f t="shared" si="0"/>
        <v>0.002039129121502204</v>
      </c>
      <c r="G55" s="110">
        <f t="shared" si="1"/>
        <v>0.10585234518917387</v>
      </c>
      <c r="H55" s="63">
        <f t="shared" si="2"/>
        <v>747</v>
      </c>
      <c r="I55" s="47">
        <f t="shared" si="4"/>
        <v>0.002986494806617465</v>
      </c>
      <c r="J55" s="81">
        <f t="shared" si="3"/>
        <v>-1</v>
      </c>
    </row>
    <row r="56" spans="1:10" ht="15">
      <c r="A56" s="48">
        <v>62</v>
      </c>
      <c r="B56" s="46" t="s">
        <v>55</v>
      </c>
      <c r="C56" s="63">
        <v>21437</v>
      </c>
      <c r="D56" s="63">
        <v>23423</v>
      </c>
      <c r="E56" s="63">
        <v>23595</v>
      </c>
      <c r="F56" s="110">
        <f t="shared" si="0"/>
        <v>0.006165203949493144</v>
      </c>
      <c r="G56" s="110">
        <f t="shared" si="1"/>
        <v>0.10066707095209218</v>
      </c>
      <c r="H56" s="63">
        <f t="shared" si="2"/>
        <v>2158</v>
      </c>
      <c r="I56" s="47">
        <f t="shared" si="4"/>
        <v>0.008627651663561565</v>
      </c>
      <c r="J56" s="81">
        <f t="shared" si="3"/>
        <v>172</v>
      </c>
    </row>
    <row r="57" spans="1:10" ht="15">
      <c r="A57" s="48">
        <v>63</v>
      </c>
      <c r="B57" s="46" t="s">
        <v>56</v>
      </c>
      <c r="C57" s="63">
        <v>34089</v>
      </c>
      <c r="D57" s="63">
        <v>30549</v>
      </c>
      <c r="E57" s="63">
        <v>31241</v>
      </c>
      <c r="F57" s="110">
        <f t="shared" si="0"/>
        <v>0.008163048806362167</v>
      </c>
      <c r="G57" s="110">
        <f t="shared" si="1"/>
        <v>-0.08354601191000029</v>
      </c>
      <c r="H57" s="63">
        <f t="shared" si="2"/>
        <v>-2848</v>
      </c>
      <c r="I57" s="47">
        <f t="shared" si="4"/>
        <v>-0.011386261324292556</v>
      </c>
      <c r="J57" s="81">
        <f t="shared" si="3"/>
        <v>692</v>
      </c>
    </row>
    <row r="58" spans="1:10" ht="15">
      <c r="A58" s="48">
        <v>64</v>
      </c>
      <c r="B58" s="46" t="s">
        <v>57</v>
      </c>
      <c r="C58" s="63">
        <v>43445</v>
      </c>
      <c r="D58" s="63">
        <v>41373</v>
      </c>
      <c r="E58" s="63">
        <v>41793</v>
      </c>
      <c r="F58" s="110">
        <f t="shared" si="0"/>
        <v>0.010920210581104766</v>
      </c>
      <c r="G58" s="110">
        <f t="shared" si="1"/>
        <v>-0.038025089193232824</v>
      </c>
      <c r="H58" s="63">
        <f t="shared" si="2"/>
        <v>-1652</v>
      </c>
      <c r="I58" s="47">
        <f t="shared" si="4"/>
        <v>-0.006604671245692171</v>
      </c>
      <c r="J58" s="81">
        <f t="shared" si="3"/>
        <v>420</v>
      </c>
    </row>
    <row r="59" spans="1:10" ht="15">
      <c r="A59" s="48">
        <v>65</v>
      </c>
      <c r="B59" s="46" t="s">
        <v>58</v>
      </c>
      <c r="C59" s="63">
        <v>13816</v>
      </c>
      <c r="D59" s="63">
        <v>13509</v>
      </c>
      <c r="E59" s="63">
        <v>13457</v>
      </c>
      <c r="F59" s="110">
        <f t="shared" si="0"/>
        <v>0.0035162173998020446</v>
      </c>
      <c r="G59" s="110">
        <f t="shared" si="1"/>
        <v>-0.02598436595251882</v>
      </c>
      <c r="H59" s="63">
        <f t="shared" si="2"/>
        <v>-359</v>
      </c>
      <c r="I59" s="47">
        <f t="shared" si="4"/>
        <v>-0.001435276620583226</v>
      </c>
      <c r="J59" s="81">
        <f t="shared" si="3"/>
        <v>-52</v>
      </c>
    </row>
    <row r="60" spans="1:10" ht="15">
      <c r="A60" s="48">
        <v>66</v>
      </c>
      <c r="B60" s="46" t="s">
        <v>59</v>
      </c>
      <c r="C60" s="63">
        <v>23394</v>
      </c>
      <c r="D60" s="63">
        <v>25131</v>
      </c>
      <c r="E60" s="63">
        <v>25225</v>
      </c>
      <c r="F60" s="110">
        <f t="shared" si="0"/>
        <v>0.006591111236531662</v>
      </c>
      <c r="G60" s="110">
        <f t="shared" si="1"/>
        <v>0.07826793194836283</v>
      </c>
      <c r="H60" s="63">
        <f t="shared" si="2"/>
        <v>1831</v>
      </c>
      <c r="I60" s="47">
        <f t="shared" si="4"/>
        <v>0.007320310563476008</v>
      </c>
      <c r="J60" s="81">
        <f t="shared" si="3"/>
        <v>94</v>
      </c>
    </row>
    <row r="61" spans="1:10" ht="15">
      <c r="A61" s="48">
        <v>68</v>
      </c>
      <c r="B61" s="46" t="s">
        <v>60</v>
      </c>
      <c r="C61" s="63">
        <v>22374</v>
      </c>
      <c r="D61" s="63">
        <v>25308</v>
      </c>
      <c r="E61" s="63">
        <v>25444</v>
      </c>
      <c r="F61" s="110">
        <f t="shared" si="0"/>
        <v>0.006648334362827021</v>
      </c>
      <c r="G61" s="110">
        <f t="shared" si="1"/>
        <v>0.1372128363278806</v>
      </c>
      <c r="H61" s="63">
        <f t="shared" si="2"/>
        <v>3070</v>
      </c>
      <c r="I61" s="47">
        <f t="shared" si="4"/>
        <v>0.012273813997745136</v>
      </c>
      <c r="J61" s="81">
        <f t="shared" si="3"/>
        <v>136</v>
      </c>
    </row>
    <row r="62" spans="1:10" ht="15">
      <c r="A62" s="48">
        <v>69</v>
      </c>
      <c r="B62" s="46" t="s">
        <v>61</v>
      </c>
      <c r="C62" s="63">
        <v>73526</v>
      </c>
      <c r="D62" s="63">
        <v>75913</v>
      </c>
      <c r="E62" s="63">
        <v>75769</v>
      </c>
      <c r="F62" s="110">
        <f t="shared" si="0"/>
        <v>0.019797895234123588</v>
      </c>
      <c r="G62" s="110">
        <f t="shared" si="1"/>
        <v>0.03050621548839866</v>
      </c>
      <c r="H62" s="63">
        <f t="shared" si="2"/>
        <v>2243</v>
      </c>
      <c r="I62" s="47">
        <f t="shared" si="4"/>
        <v>0.008967480389883499</v>
      </c>
      <c r="J62" s="81">
        <f t="shared" si="3"/>
        <v>-144</v>
      </c>
    </row>
    <row r="63" spans="1:10" ht="15">
      <c r="A63" s="48">
        <v>70</v>
      </c>
      <c r="B63" s="46" t="s">
        <v>62</v>
      </c>
      <c r="C63" s="63">
        <v>90486</v>
      </c>
      <c r="D63" s="63">
        <v>89887</v>
      </c>
      <c r="E63" s="63">
        <v>91587</v>
      </c>
      <c r="F63" s="110">
        <f t="shared" si="0"/>
        <v>0.023931024968096147</v>
      </c>
      <c r="G63" s="110">
        <f t="shared" si="1"/>
        <v>0.012167628141369936</v>
      </c>
      <c r="H63" s="63">
        <f t="shared" si="2"/>
        <v>1101</v>
      </c>
      <c r="I63" s="47">
        <f t="shared" si="4"/>
        <v>0.00440178150212293</v>
      </c>
      <c r="J63" s="81">
        <f t="shared" si="3"/>
        <v>1700</v>
      </c>
    </row>
    <row r="64" spans="1:10" ht="15">
      <c r="A64" s="48">
        <v>71</v>
      </c>
      <c r="B64" s="46" t="s">
        <v>63</v>
      </c>
      <c r="C64" s="63">
        <v>43549</v>
      </c>
      <c r="D64" s="63">
        <v>46587</v>
      </c>
      <c r="E64" s="63">
        <v>46750</v>
      </c>
      <c r="F64" s="110">
        <f t="shared" si="0"/>
        <v>0.012215439060767302</v>
      </c>
      <c r="G64" s="110">
        <f t="shared" si="1"/>
        <v>0.07350340995200809</v>
      </c>
      <c r="H64" s="63">
        <f t="shared" si="2"/>
        <v>3201</v>
      </c>
      <c r="I64" s="47">
        <f t="shared" si="4"/>
        <v>0.01279755003478247</v>
      </c>
      <c r="J64" s="81">
        <f t="shared" si="3"/>
        <v>163</v>
      </c>
    </row>
    <row r="65" spans="1:10" ht="15">
      <c r="A65" s="48">
        <v>72</v>
      </c>
      <c r="B65" s="46" t="s">
        <v>64</v>
      </c>
      <c r="C65" s="63">
        <v>3424</v>
      </c>
      <c r="D65" s="63">
        <v>3675</v>
      </c>
      <c r="E65" s="63">
        <v>4145</v>
      </c>
      <c r="F65" s="110">
        <f t="shared" si="0"/>
        <v>0.0010830587145856784</v>
      </c>
      <c r="G65" s="110">
        <f t="shared" si="1"/>
        <v>0.21057242990654207</v>
      </c>
      <c r="H65" s="63">
        <f t="shared" si="2"/>
        <v>721</v>
      </c>
      <c r="I65" s="47">
        <f t="shared" si="4"/>
        <v>0.0028825471962131088</v>
      </c>
      <c r="J65" s="81">
        <f t="shared" si="3"/>
        <v>470</v>
      </c>
    </row>
    <row r="66" spans="1:10" ht="15">
      <c r="A66" s="48">
        <v>73</v>
      </c>
      <c r="B66" s="46" t="s">
        <v>65</v>
      </c>
      <c r="C66" s="63">
        <v>26032</v>
      </c>
      <c r="D66" s="63">
        <v>24824</v>
      </c>
      <c r="E66" s="63">
        <v>25674</v>
      </c>
      <c r="F66" s="110">
        <f aca="true" t="shared" si="5" ref="F66:F90">E66/$E$90</f>
        <v>0.006708431710077855</v>
      </c>
      <c r="G66" s="110">
        <f aca="true" t="shared" si="6" ref="G66:G90">(E66-C66)/C66</f>
        <v>-0.013752304855562385</v>
      </c>
      <c r="H66" s="63">
        <f aca="true" t="shared" si="7" ref="H66:H90">E66-C66</f>
        <v>-358</v>
      </c>
      <c r="I66" s="47">
        <f t="shared" si="4"/>
        <v>-0.0014312786355676738</v>
      </c>
      <c r="J66" s="81">
        <f aca="true" t="shared" si="8" ref="J66:J90">E66-D66</f>
        <v>850</v>
      </c>
    </row>
    <row r="67" spans="1:10" ht="15">
      <c r="A67" s="48">
        <v>74</v>
      </c>
      <c r="B67" s="46" t="s">
        <v>66</v>
      </c>
      <c r="C67" s="63">
        <v>9787</v>
      </c>
      <c r="D67" s="63">
        <v>12216</v>
      </c>
      <c r="E67" s="63">
        <v>12919</v>
      </c>
      <c r="F67" s="110">
        <f t="shared" si="5"/>
        <v>0.0033756418657979203</v>
      </c>
      <c r="G67" s="110">
        <f t="shared" si="6"/>
        <v>0.3200163482170226</v>
      </c>
      <c r="H67" s="63">
        <f t="shared" si="7"/>
        <v>3132</v>
      </c>
      <c r="I67" s="47">
        <f aca="true" t="shared" si="9" ref="I67:I90">H67/$H$90</f>
        <v>0.01252168906870937</v>
      </c>
      <c r="J67" s="81">
        <f t="shared" si="8"/>
        <v>703</v>
      </c>
    </row>
    <row r="68" spans="1:10" ht="15">
      <c r="A68" s="48">
        <v>75</v>
      </c>
      <c r="B68" s="46" t="s">
        <v>67</v>
      </c>
      <c r="C68" s="63">
        <v>2366</v>
      </c>
      <c r="D68" s="63">
        <v>2430</v>
      </c>
      <c r="E68" s="63">
        <v>2426</v>
      </c>
      <c r="F68" s="110">
        <f t="shared" si="5"/>
        <v>0.0006338963670892294</v>
      </c>
      <c r="G68" s="110">
        <f t="shared" si="6"/>
        <v>0.0253592561284869</v>
      </c>
      <c r="H68" s="63">
        <f t="shared" si="7"/>
        <v>60</v>
      </c>
      <c r="I68" s="47">
        <f t="shared" si="9"/>
        <v>0.0002398791009331297</v>
      </c>
      <c r="J68" s="81">
        <f t="shared" si="8"/>
        <v>-4</v>
      </c>
    </row>
    <row r="69" spans="1:10" ht="15">
      <c r="A69" s="48">
        <v>77</v>
      </c>
      <c r="B69" s="46" t="s">
        <v>68</v>
      </c>
      <c r="C69" s="63">
        <v>6151</v>
      </c>
      <c r="D69" s="63">
        <v>6455</v>
      </c>
      <c r="E69" s="63">
        <v>6443</v>
      </c>
      <c r="F69" s="110">
        <f t="shared" si="5"/>
        <v>0.0016835096014657482</v>
      </c>
      <c r="G69" s="110">
        <f t="shared" si="6"/>
        <v>0.04747195577954804</v>
      </c>
      <c r="H69" s="63">
        <f t="shared" si="7"/>
        <v>292</v>
      </c>
      <c r="I69" s="47">
        <f t="shared" si="9"/>
        <v>0.0011674116245412312</v>
      </c>
      <c r="J69" s="81">
        <f t="shared" si="8"/>
        <v>-12</v>
      </c>
    </row>
    <row r="70" spans="1:10" ht="15">
      <c r="A70" s="48">
        <v>78</v>
      </c>
      <c r="B70" s="46" t="s">
        <v>69</v>
      </c>
      <c r="C70" s="63">
        <v>11395</v>
      </c>
      <c r="D70" s="63">
        <v>17527</v>
      </c>
      <c r="E70" s="63">
        <v>18640</v>
      </c>
      <c r="F70" s="110">
        <f t="shared" si="5"/>
        <v>0.004870498055458877</v>
      </c>
      <c r="G70" s="110">
        <f t="shared" si="6"/>
        <v>0.6358051777095217</v>
      </c>
      <c r="H70" s="63">
        <f t="shared" si="7"/>
        <v>7245</v>
      </c>
      <c r="I70" s="47">
        <f t="shared" si="9"/>
        <v>0.02896540143767541</v>
      </c>
      <c r="J70" s="81">
        <f t="shared" si="8"/>
        <v>1113</v>
      </c>
    </row>
    <row r="71" spans="1:10" ht="15">
      <c r="A71" s="48">
        <v>79</v>
      </c>
      <c r="B71" s="46" t="s">
        <v>70</v>
      </c>
      <c r="C71" s="63">
        <v>19341</v>
      </c>
      <c r="D71" s="63">
        <v>18487</v>
      </c>
      <c r="E71" s="63">
        <v>18597</v>
      </c>
      <c r="F71" s="110">
        <f t="shared" si="5"/>
        <v>0.004859262464451113</v>
      </c>
      <c r="G71" s="110">
        <f t="shared" si="6"/>
        <v>-0.038467504265549866</v>
      </c>
      <c r="H71" s="63">
        <f t="shared" si="7"/>
        <v>-744</v>
      </c>
      <c r="I71" s="47">
        <f t="shared" si="9"/>
        <v>-0.0029745008515708084</v>
      </c>
      <c r="J71" s="81">
        <f t="shared" si="8"/>
        <v>110</v>
      </c>
    </row>
    <row r="72" spans="1:10" ht="15">
      <c r="A72" s="48">
        <v>80</v>
      </c>
      <c r="B72" s="46" t="s">
        <v>71</v>
      </c>
      <c r="C72" s="63">
        <v>30133</v>
      </c>
      <c r="D72" s="63">
        <v>31866</v>
      </c>
      <c r="E72" s="63">
        <v>32198</v>
      </c>
      <c r="F72" s="110">
        <f t="shared" si="5"/>
        <v>0.008413106029488462</v>
      </c>
      <c r="G72" s="110">
        <f t="shared" si="6"/>
        <v>0.0685295191318488</v>
      </c>
      <c r="H72" s="63">
        <f t="shared" si="7"/>
        <v>2065</v>
      </c>
      <c r="I72" s="47">
        <f t="shared" si="9"/>
        <v>0.008255839057115215</v>
      </c>
      <c r="J72" s="81">
        <f t="shared" si="8"/>
        <v>332</v>
      </c>
    </row>
    <row r="73" spans="1:10" ht="15">
      <c r="A73" s="48">
        <v>81</v>
      </c>
      <c r="B73" s="46" t="s">
        <v>72</v>
      </c>
      <c r="C73" s="63">
        <v>213227</v>
      </c>
      <c r="D73" s="63">
        <v>274989</v>
      </c>
      <c r="E73" s="63">
        <v>277034</v>
      </c>
      <c r="F73" s="110">
        <f t="shared" si="5"/>
        <v>0.07238699347081516</v>
      </c>
      <c r="G73" s="110">
        <f t="shared" si="6"/>
        <v>0.29924446716410213</v>
      </c>
      <c r="H73" s="63">
        <f t="shared" si="7"/>
        <v>63807</v>
      </c>
      <c r="I73" s="47">
        <f t="shared" si="9"/>
        <v>0.2550994298873368</v>
      </c>
      <c r="J73" s="81">
        <f t="shared" si="8"/>
        <v>2045</v>
      </c>
    </row>
    <row r="74" spans="1:10" ht="15">
      <c r="A74" s="48">
        <v>82</v>
      </c>
      <c r="B74" s="46" t="s">
        <v>73</v>
      </c>
      <c r="C74" s="63">
        <v>161691</v>
      </c>
      <c r="D74" s="63">
        <v>166157</v>
      </c>
      <c r="E74" s="63">
        <v>168117</v>
      </c>
      <c r="F74" s="110">
        <f t="shared" si="5"/>
        <v>0.043927764033775754</v>
      </c>
      <c r="G74" s="110">
        <f t="shared" si="6"/>
        <v>0.03974247175167449</v>
      </c>
      <c r="H74" s="63">
        <f t="shared" si="7"/>
        <v>6426</v>
      </c>
      <c r="I74" s="47">
        <f t="shared" si="9"/>
        <v>0.02569105170993819</v>
      </c>
      <c r="J74" s="81">
        <f t="shared" si="8"/>
        <v>1960</v>
      </c>
    </row>
    <row r="75" spans="1:10" ht="15">
      <c r="A75" s="48">
        <v>84</v>
      </c>
      <c r="B75" s="46" t="s">
        <v>74</v>
      </c>
      <c r="C75" s="63">
        <v>4697</v>
      </c>
      <c r="D75" s="63">
        <v>16022</v>
      </c>
      <c r="E75" s="63">
        <v>16509</v>
      </c>
      <c r="F75" s="110">
        <f t="shared" si="5"/>
        <v>0.004313683068539196</v>
      </c>
      <c r="G75" s="110">
        <f t="shared" si="6"/>
        <v>2.514796678731105</v>
      </c>
      <c r="H75" s="63">
        <f t="shared" si="7"/>
        <v>11812</v>
      </c>
      <c r="I75" s="47">
        <f t="shared" si="9"/>
        <v>0.04722419900370214</v>
      </c>
      <c r="J75" s="81">
        <f t="shared" si="8"/>
        <v>487</v>
      </c>
    </row>
    <row r="76" spans="1:10" ht="15">
      <c r="A76" s="48">
        <v>85</v>
      </c>
      <c r="B76" s="46" t="s">
        <v>75</v>
      </c>
      <c r="C76" s="63">
        <v>362621</v>
      </c>
      <c r="D76" s="63">
        <v>422428</v>
      </c>
      <c r="E76" s="63">
        <v>448305</v>
      </c>
      <c r="F76" s="110">
        <f t="shared" si="5"/>
        <v>0.11713887504036974</v>
      </c>
      <c r="G76" s="110">
        <f t="shared" si="6"/>
        <v>0.2362907829386605</v>
      </c>
      <c r="H76" s="63">
        <f t="shared" si="7"/>
        <v>85684</v>
      </c>
      <c r="I76" s="47">
        <f t="shared" si="9"/>
        <v>0.34256334807257144</v>
      </c>
      <c r="J76" s="81">
        <f t="shared" si="8"/>
        <v>25877</v>
      </c>
    </row>
    <row r="77" spans="1:10" ht="15">
      <c r="A77" s="48">
        <v>86</v>
      </c>
      <c r="B77" s="46" t="s">
        <v>76</v>
      </c>
      <c r="C77" s="63">
        <v>165321</v>
      </c>
      <c r="D77" s="63">
        <v>175444</v>
      </c>
      <c r="E77" s="63">
        <v>175592</v>
      </c>
      <c r="F77" s="110">
        <f t="shared" si="5"/>
        <v>0.045880927819427854</v>
      </c>
      <c r="G77" s="110">
        <f t="shared" si="6"/>
        <v>0.06212761839088803</v>
      </c>
      <c r="H77" s="63">
        <f t="shared" si="7"/>
        <v>10271</v>
      </c>
      <c r="I77" s="47">
        <f t="shared" si="9"/>
        <v>0.041063304094736255</v>
      </c>
      <c r="J77" s="81">
        <f t="shared" si="8"/>
        <v>148</v>
      </c>
    </row>
    <row r="78" spans="1:10" ht="15">
      <c r="A78" s="48">
        <v>87</v>
      </c>
      <c r="B78" s="46" t="s">
        <v>77</v>
      </c>
      <c r="C78" s="81">
        <v>15638</v>
      </c>
      <c r="D78" s="63">
        <v>16282</v>
      </c>
      <c r="E78" s="81">
        <v>16632</v>
      </c>
      <c r="F78" s="110">
        <f t="shared" si="5"/>
        <v>0.004345822084677685</v>
      </c>
      <c r="G78" s="110">
        <f t="shared" si="6"/>
        <v>0.06356311548791406</v>
      </c>
      <c r="H78" s="63">
        <f t="shared" si="7"/>
        <v>994</v>
      </c>
      <c r="I78" s="47">
        <f t="shared" si="9"/>
        <v>0.003973997105458849</v>
      </c>
      <c r="J78" s="81">
        <f t="shared" si="8"/>
        <v>350</v>
      </c>
    </row>
    <row r="79" spans="1:10" ht="15">
      <c r="A79" s="48">
        <v>88</v>
      </c>
      <c r="B79" s="46" t="s">
        <v>78</v>
      </c>
      <c r="C79" s="81">
        <v>26656</v>
      </c>
      <c r="D79" s="63">
        <v>29530</v>
      </c>
      <c r="E79" s="81">
        <v>29031</v>
      </c>
      <c r="F79" s="110">
        <f t="shared" si="5"/>
        <v>0.007585591687125894</v>
      </c>
      <c r="G79" s="110">
        <f t="shared" si="6"/>
        <v>0.08909813925570229</v>
      </c>
      <c r="H79" s="63">
        <f t="shared" si="7"/>
        <v>2375</v>
      </c>
      <c r="I79" s="47">
        <f t="shared" si="9"/>
        <v>0.009495214411936384</v>
      </c>
      <c r="J79" s="81">
        <f t="shared" si="8"/>
        <v>-499</v>
      </c>
    </row>
    <row r="80" spans="1:10" ht="15">
      <c r="A80" s="48">
        <v>90</v>
      </c>
      <c r="B80" s="46" t="s">
        <v>79</v>
      </c>
      <c r="C80" s="81">
        <v>4948</v>
      </c>
      <c r="D80" s="63">
        <v>4611</v>
      </c>
      <c r="E80" s="81">
        <v>4837</v>
      </c>
      <c r="F80" s="110">
        <f t="shared" si="5"/>
        <v>0.001263873341966448</v>
      </c>
      <c r="G80" s="110">
        <f t="shared" si="6"/>
        <v>-0.022433306386418755</v>
      </c>
      <c r="H80" s="63">
        <f t="shared" si="7"/>
        <v>-111</v>
      </c>
      <c r="I80" s="47">
        <f t="shared" si="9"/>
        <v>-0.00044377633672629</v>
      </c>
      <c r="J80" s="81">
        <f t="shared" si="8"/>
        <v>226</v>
      </c>
    </row>
    <row r="81" spans="1:10" ht="15">
      <c r="A81" s="48">
        <v>91</v>
      </c>
      <c r="B81" s="46" t="s">
        <v>80</v>
      </c>
      <c r="C81" s="81">
        <v>1085</v>
      </c>
      <c r="D81" s="63">
        <v>1378</v>
      </c>
      <c r="E81" s="81">
        <v>1429</v>
      </c>
      <c r="F81" s="110">
        <f t="shared" si="5"/>
        <v>0.00037338743139757167</v>
      </c>
      <c r="G81" s="110">
        <f t="shared" si="6"/>
        <v>0.3170506912442396</v>
      </c>
      <c r="H81" s="63">
        <f t="shared" si="7"/>
        <v>344</v>
      </c>
      <c r="I81" s="47">
        <f t="shared" si="9"/>
        <v>0.0013753068453499437</v>
      </c>
      <c r="J81" s="81">
        <f t="shared" si="8"/>
        <v>51</v>
      </c>
    </row>
    <row r="82" spans="1:10" ht="15">
      <c r="A82" s="48">
        <v>92</v>
      </c>
      <c r="B82" s="46" t="s">
        <v>81</v>
      </c>
      <c r="C82" s="81">
        <v>3240</v>
      </c>
      <c r="D82" s="63">
        <v>2846</v>
      </c>
      <c r="E82" s="81">
        <v>2917</v>
      </c>
      <c r="F82" s="110">
        <f t="shared" si="5"/>
        <v>0.0007621911388290528</v>
      </c>
      <c r="G82" s="110">
        <f t="shared" si="6"/>
        <v>-0.09969135802469135</v>
      </c>
      <c r="H82" s="63">
        <f t="shared" si="7"/>
        <v>-323</v>
      </c>
      <c r="I82" s="47">
        <f t="shared" si="9"/>
        <v>-0.0012913491600233483</v>
      </c>
      <c r="J82" s="81">
        <f t="shared" si="8"/>
        <v>71</v>
      </c>
    </row>
    <row r="83" spans="1:10" ht="15">
      <c r="A83" s="48">
        <v>93</v>
      </c>
      <c r="B83" s="46" t="s">
        <v>82</v>
      </c>
      <c r="C83" s="81">
        <v>12389</v>
      </c>
      <c r="D83" s="63">
        <v>13079</v>
      </c>
      <c r="E83" s="81">
        <v>13059</v>
      </c>
      <c r="F83" s="110">
        <f t="shared" si="5"/>
        <v>0.0034122228597766886</v>
      </c>
      <c r="G83" s="110">
        <f t="shared" si="6"/>
        <v>0.05408023246428283</v>
      </c>
      <c r="H83" s="63">
        <f t="shared" si="7"/>
        <v>670</v>
      </c>
      <c r="I83" s="47">
        <f t="shared" si="9"/>
        <v>0.0026786499604199484</v>
      </c>
      <c r="J83" s="81">
        <f t="shared" si="8"/>
        <v>-20</v>
      </c>
    </row>
    <row r="84" spans="1:10" ht="15">
      <c r="A84" s="48">
        <v>94</v>
      </c>
      <c r="B84" s="46" t="s">
        <v>83</v>
      </c>
      <c r="C84" s="81">
        <v>18760</v>
      </c>
      <c r="D84" s="63">
        <v>19210</v>
      </c>
      <c r="E84" s="81">
        <v>19407</v>
      </c>
      <c r="F84" s="110">
        <f t="shared" si="5"/>
        <v>0.005070909643899701</v>
      </c>
      <c r="G84" s="110">
        <f t="shared" si="6"/>
        <v>0.034488272921108745</v>
      </c>
      <c r="H84" s="63">
        <f t="shared" si="7"/>
        <v>647</v>
      </c>
      <c r="I84" s="47">
        <f t="shared" si="9"/>
        <v>0.0025866963050622488</v>
      </c>
      <c r="J84" s="81">
        <f t="shared" si="8"/>
        <v>197</v>
      </c>
    </row>
    <row r="85" spans="1:10" ht="15">
      <c r="A85" s="48">
        <v>95</v>
      </c>
      <c r="B85" s="46" t="s">
        <v>84</v>
      </c>
      <c r="C85" s="81">
        <v>13858</v>
      </c>
      <c r="D85" s="63">
        <v>13294</v>
      </c>
      <c r="E85" s="81">
        <v>13274</v>
      </c>
      <c r="F85" s="110">
        <f t="shared" si="5"/>
        <v>0.0034684008148155115</v>
      </c>
      <c r="G85" s="110">
        <f t="shared" si="6"/>
        <v>-0.042141723192379854</v>
      </c>
      <c r="H85" s="63">
        <f t="shared" si="7"/>
        <v>-584</v>
      </c>
      <c r="I85" s="47">
        <f t="shared" si="9"/>
        <v>-0.0023348232490824623</v>
      </c>
      <c r="J85" s="81">
        <f t="shared" si="8"/>
        <v>-20</v>
      </c>
    </row>
    <row r="86" spans="1:10" ht="15">
      <c r="A86" s="48">
        <v>96</v>
      </c>
      <c r="B86" s="46" t="s">
        <v>85</v>
      </c>
      <c r="C86" s="81">
        <v>47771</v>
      </c>
      <c r="D86" s="63">
        <v>45869</v>
      </c>
      <c r="E86" s="81">
        <v>46373</v>
      </c>
      <c r="F86" s="110">
        <f t="shared" si="5"/>
        <v>0.012116931669838762</v>
      </c>
      <c r="G86" s="110">
        <f t="shared" si="6"/>
        <v>-0.02926461660840259</v>
      </c>
      <c r="H86" s="63">
        <f t="shared" si="7"/>
        <v>-1398</v>
      </c>
      <c r="I86" s="47">
        <f t="shared" si="9"/>
        <v>-0.005589183051741922</v>
      </c>
      <c r="J86" s="81">
        <f t="shared" si="8"/>
        <v>504</v>
      </c>
    </row>
    <row r="87" spans="1:10" ht="15">
      <c r="A87" s="48">
        <v>97</v>
      </c>
      <c r="B87" s="46" t="s">
        <v>86</v>
      </c>
      <c r="C87" s="81">
        <v>32594</v>
      </c>
      <c r="D87" s="63">
        <v>25707</v>
      </c>
      <c r="E87" s="81">
        <v>25079</v>
      </c>
      <c r="F87" s="110">
        <f t="shared" si="5"/>
        <v>0.006552962485668089</v>
      </c>
      <c r="G87" s="110">
        <f t="shared" si="6"/>
        <v>-0.23056390746763208</v>
      </c>
      <c r="H87" s="63">
        <f t="shared" si="7"/>
        <v>-7515</v>
      </c>
      <c r="I87" s="47">
        <f t="shared" si="9"/>
        <v>-0.030044857391874496</v>
      </c>
      <c r="J87" s="81">
        <f t="shared" si="8"/>
        <v>-628</v>
      </c>
    </row>
    <row r="88" spans="1:10" ht="15">
      <c r="A88" s="48">
        <v>98</v>
      </c>
      <c r="B88" s="46" t="s">
        <v>87</v>
      </c>
      <c r="C88" s="81">
        <v>1099</v>
      </c>
      <c r="D88" s="63">
        <v>925</v>
      </c>
      <c r="E88" s="81">
        <v>923</v>
      </c>
      <c r="F88" s="110">
        <f t="shared" si="5"/>
        <v>0.0002411732674457373</v>
      </c>
      <c r="G88" s="110">
        <f t="shared" si="6"/>
        <v>-0.16014558689717925</v>
      </c>
      <c r="H88" s="63">
        <f t="shared" si="7"/>
        <v>-176</v>
      </c>
      <c r="I88" s="47">
        <f t="shared" si="9"/>
        <v>-0.0007036453627371805</v>
      </c>
      <c r="J88" s="81">
        <f t="shared" si="8"/>
        <v>-2</v>
      </c>
    </row>
    <row r="89" spans="1:10" ht="15">
      <c r="A89" s="48">
        <v>99</v>
      </c>
      <c r="B89" s="46" t="s">
        <v>88</v>
      </c>
      <c r="C89" s="81">
        <v>1661</v>
      </c>
      <c r="D89" s="63">
        <v>1822</v>
      </c>
      <c r="E89" s="81">
        <v>1806</v>
      </c>
      <c r="F89" s="110">
        <f t="shared" si="5"/>
        <v>0.00047189482232611225</v>
      </c>
      <c r="G89" s="110">
        <f t="shared" si="6"/>
        <v>0.08729680915111379</v>
      </c>
      <c r="H89" s="63">
        <f t="shared" si="7"/>
        <v>145</v>
      </c>
      <c r="I89" s="47">
        <f t="shared" si="9"/>
        <v>0.0005797078272550634</v>
      </c>
      <c r="J89" s="81">
        <f t="shared" si="8"/>
        <v>-16</v>
      </c>
    </row>
    <row r="90" spans="1:10" s="11" customFormat="1" ht="15">
      <c r="A90" s="129" t="s">
        <v>89</v>
      </c>
      <c r="B90" s="129"/>
      <c r="C90" s="74">
        <v>3576998</v>
      </c>
      <c r="D90" s="75">
        <v>3779497</v>
      </c>
      <c r="E90" s="74">
        <v>3827124</v>
      </c>
      <c r="F90" s="110">
        <f t="shared" si="5"/>
        <v>1</v>
      </c>
      <c r="G90" s="110">
        <f t="shared" si="6"/>
        <v>0.06992623423328724</v>
      </c>
      <c r="H90" s="63">
        <f t="shared" si="7"/>
        <v>250126</v>
      </c>
      <c r="I90" s="47">
        <f t="shared" si="9"/>
        <v>1</v>
      </c>
      <c r="J90" s="81">
        <f t="shared" si="8"/>
        <v>47627</v>
      </c>
    </row>
    <row r="91" spans="3:9" s="9" customFormat="1" ht="15">
      <c r="C91" s="19"/>
      <c r="D91" s="8"/>
      <c r="E91" s="8"/>
      <c r="H91" s="20"/>
      <c r="I91" s="20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6"/>
  <sheetViews>
    <sheetView zoomScale="80" zoomScaleNormal="80" workbookViewId="0" topLeftCell="J1">
      <pane ySplit="1" topLeftCell="A26" activePane="bottomLeft" state="frozen"/>
      <selection pane="bottomLeft" activeCell="L28" sqref="L28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3.5">
      <c r="A1" s="116" t="s">
        <v>1</v>
      </c>
      <c r="B1" s="115" t="s">
        <v>90</v>
      </c>
      <c r="C1" s="114">
        <v>42064</v>
      </c>
      <c r="D1" s="114">
        <v>42401</v>
      </c>
      <c r="E1" s="114">
        <v>42430</v>
      </c>
      <c r="F1" s="113" t="s">
        <v>301</v>
      </c>
      <c r="G1" s="113" t="s">
        <v>284</v>
      </c>
      <c r="H1" s="113" t="s">
        <v>285</v>
      </c>
      <c r="I1" s="113" t="s">
        <v>286</v>
      </c>
      <c r="J1" s="117" t="s">
        <v>303</v>
      </c>
    </row>
    <row r="2" spans="1:13" ht="15">
      <c r="A2" s="123">
        <v>10</v>
      </c>
      <c r="B2" s="120" t="s">
        <v>9</v>
      </c>
      <c r="C2" s="118">
        <v>116622</v>
      </c>
      <c r="D2" s="118">
        <v>123996</v>
      </c>
      <c r="E2" s="118">
        <v>123040</v>
      </c>
      <c r="F2" s="121">
        <f aca="true" t="shared" si="0" ref="F2:F26">E2/$E$26</f>
        <v>0.147674994989084</v>
      </c>
      <c r="G2" s="121">
        <f aca="true" t="shared" si="1" ref="G2:G25">(E2-C2)/C2</f>
        <v>0.055032498156437036</v>
      </c>
      <c r="H2" s="118">
        <f aca="true" t="shared" si="2" ref="H2:H25">E2-C2</f>
        <v>6418</v>
      </c>
      <c r="I2" s="122">
        <f aca="true" t="shared" si="3" ref="I2:I26">H2/$H$26</f>
        <v>1.654123711340206</v>
      </c>
      <c r="J2" s="119">
        <f aca="true" t="shared" si="4" ref="J2:J25">E2-D2</f>
        <v>-956</v>
      </c>
      <c r="M2" s="10"/>
    </row>
    <row r="3" spans="1:13" ht="15">
      <c r="A3" s="123">
        <v>11</v>
      </c>
      <c r="B3" s="120" t="s">
        <v>10</v>
      </c>
      <c r="C3" s="118">
        <v>2405</v>
      </c>
      <c r="D3" s="118">
        <v>2341</v>
      </c>
      <c r="E3" s="118">
        <v>2376</v>
      </c>
      <c r="F3" s="121">
        <f t="shared" si="0"/>
        <v>0.0028517212946526627</v>
      </c>
      <c r="G3" s="121">
        <f t="shared" si="1"/>
        <v>-0.012058212058212059</v>
      </c>
      <c r="H3" s="118">
        <f t="shared" si="2"/>
        <v>-29</v>
      </c>
      <c r="I3" s="122">
        <f t="shared" si="3"/>
        <v>-0.007474226804123712</v>
      </c>
      <c r="J3" s="119">
        <f t="shared" si="4"/>
        <v>35</v>
      </c>
      <c r="M3" s="10"/>
    </row>
    <row r="4" spans="1:13" ht="15">
      <c r="A4" s="123">
        <v>12</v>
      </c>
      <c r="B4" s="120" t="s">
        <v>11</v>
      </c>
      <c r="C4" s="118">
        <v>1246</v>
      </c>
      <c r="D4" s="118">
        <v>940</v>
      </c>
      <c r="E4" s="118">
        <v>1192</v>
      </c>
      <c r="F4" s="121">
        <f t="shared" si="0"/>
        <v>0.0014306615249267565</v>
      </c>
      <c r="G4" s="121">
        <f t="shared" si="1"/>
        <v>-0.04333868378812199</v>
      </c>
      <c r="H4" s="118">
        <f t="shared" si="2"/>
        <v>-54</v>
      </c>
      <c r="I4" s="122">
        <f t="shared" si="3"/>
        <v>-0.013917525773195877</v>
      </c>
      <c r="J4" s="119">
        <f t="shared" si="4"/>
        <v>252</v>
      </c>
      <c r="M4" s="10"/>
    </row>
    <row r="5" spans="1:13" ht="15">
      <c r="A5" s="123">
        <v>13</v>
      </c>
      <c r="B5" s="120" t="s">
        <v>12</v>
      </c>
      <c r="C5" s="118">
        <v>123683</v>
      </c>
      <c r="D5" s="118">
        <v>118506</v>
      </c>
      <c r="E5" s="118">
        <v>117967</v>
      </c>
      <c r="F5" s="121">
        <f t="shared" si="0"/>
        <v>0.14158628197234455</v>
      </c>
      <c r="G5" s="121">
        <f t="shared" si="1"/>
        <v>-0.04621492040134861</v>
      </c>
      <c r="H5" s="118">
        <f t="shared" si="2"/>
        <v>-5716</v>
      </c>
      <c r="I5" s="122">
        <f t="shared" si="3"/>
        <v>-1.47319587628866</v>
      </c>
      <c r="J5" s="119">
        <f t="shared" si="4"/>
        <v>-539</v>
      </c>
      <c r="M5" s="10"/>
    </row>
    <row r="6" spans="1:13" ht="15">
      <c r="A6" s="123">
        <v>14</v>
      </c>
      <c r="B6" s="120" t="s">
        <v>13</v>
      </c>
      <c r="C6" s="118">
        <v>244301</v>
      </c>
      <c r="D6" s="118">
        <v>238170</v>
      </c>
      <c r="E6" s="118">
        <v>238690</v>
      </c>
      <c r="F6" s="121">
        <f t="shared" si="0"/>
        <v>0.28648036861138215</v>
      </c>
      <c r="G6" s="121">
        <f t="shared" si="1"/>
        <v>-0.022967568695993878</v>
      </c>
      <c r="H6" s="118">
        <f t="shared" si="2"/>
        <v>-5611</v>
      </c>
      <c r="I6" s="122">
        <f t="shared" si="3"/>
        <v>-1.4461340206185567</v>
      </c>
      <c r="J6" s="119">
        <f t="shared" si="4"/>
        <v>520</v>
      </c>
      <c r="M6" s="10"/>
    </row>
    <row r="7" spans="1:13" ht="15">
      <c r="A7" s="123">
        <v>15</v>
      </c>
      <c r="B7" s="120" t="s">
        <v>14</v>
      </c>
      <c r="C7" s="118">
        <v>12790</v>
      </c>
      <c r="D7" s="118">
        <v>12693</v>
      </c>
      <c r="E7" s="118">
        <v>12795</v>
      </c>
      <c r="F7" s="121">
        <f t="shared" si="0"/>
        <v>0.015356807224360614</v>
      </c>
      <c r="G7" s="121">
        <f t="shared" si="1"/>
        <v>0.00039093041438623924</v>
      </c>
      <c r="H7" s="118">
        <f t="shared" si="2"/>
        <v>5</v>
      </c>
      <c r="I7" s="122">
        <f t="shared" si="3"/>
        <v>0.001288659793814433</v>
      </c>
      <c r="J7" s="119">
        <f t="shared" si="4"/>
        <v>102</v>
      </c>
      <c r="M7" s="10"/>
    </row>
    <row r="8" spans="1:13" ht="15">
      <c r="A8" s="123">
        <v>16</v>
      </c>
      <c r="B8" s="120" t="s">
        <v>15</v>
      </c>
      <c r="C8" s="118">
        <v>10100</v>
      </c>
      <c r="D8" s="118">
        <v>8066</v>
      </c>
      <c r="E8" s="118">
        <v>8073</v>
      </c>
      <c r="F8" s="121">
        <f t="shared" si="0"/>
        <v>0.009689371217058478</v>
      </c>
      <c r="G8" s="121">
        <f t="shared" si="1"/>
        <v>-0.2006930693069307</v>
      </c>
      <c r="H8" s="118">
        <f t="shared" si="2"/>
        <v>-2027</v>
      </c>
      <c r="I8" s="122">
        <f t="shared" si="3"/>
        <v>-0.5224226804123712</v>
      </c>
      <c r="J8" s="119">
        <f t="shared" si="4"/>
        <v>7</v>
      </c>
      <c r="M8" s="10"/>
    </row>
    <row r="9" spans="1:13" ht="15">
      <c r="A9" s="123">
        <v>17</v>
      </c>
      <c r="B9" s="120" t="s">
        <v>16</v>
      </c>
      <c r="C9" s="118">
        <v>9347</v>
      </c>
      <c r="D9" s="118">
        <v>9338</v>
      </c>
      <c r="E9" s="118">
        <v>9460</v>
      </c>
      <c r="F9" s="121">
        <f t="shared" si="0"/>
        <v>0.011354075525005971</v>
      </c>
      <c r="G9" s="121">
        <f t="shared" si="1"/>
        <v>0.012089440462180379</v>
      </c>
      <c r="H9" s="118">
        <f t="shared" si="2"/>
        <v>113</v>
      </c>
      <c r="I9" s="122">
        <f t="shared" si="3"/>
        <v>0.029123711340206186</v>
      </c>
      <c r="J9" s="119">
        <f t="shared" si="4"/>
        <v>122</v>
      </c>
      <c r="M9" s="10"/>
    </row>
    <row r="10" spans="1:13" ht="15">
      <c r="A10" s="123">
        <v>18</v>
      </c>
      <c r="B10" s="120" t="s">
        <v>17</v>
      </c>
      <c r="C10" s="118">
        <v>15004</v>
      </c>
      <c r="D10" s="118">
        <v>13325</v>
      </c>
      <c r="E10" s="118">
        <v>13252</v>
      </c>
      <c r="F10" s="121">
        <f t="shared" si="0"/>
        <v>0.01590530749020921</v>
      </c>
      <c r="G10" s="121">
        <f t="shared" si="1"/>
        <v>-0.11676886163689683</v>
      </c>
      <c r="H10" s="118">
        <f t="shared" si="2"/>
        <v>-1752</v>
      </c>
      <c r="I10" s="122">
        <f t="shared" si="3"/>
        <v>-0.4515463917525773</v>
      </c>
      <c r="J10" s="119">
        <f t="shared" si="4"/>
        <v>-73</v>
      </c>
      <c r="M10" s="10"/>
    </row>
    <row r="11" spans="1:13" ht="15">
      <c r="A11" s="123">
        <v>19</v>
      </c>
      <c r="B11" s="120" t="s">
        <v>18</v>
      </c>
      <c r="C11" s="118">
        <v>1017</v>
      </c>
      <c r="D11" s="118">
        <v>982</v>
      </c>
      <c r="E11" s="118">
        <v>960</v>
      </c>
      <c r="F11" s="121">
        <f t="shared" si="0"/>
        <v>0.0011522106241020858</v>
      </c>
      <c r="G11" s="121">
        <f t="shared" si="1"/>
        <v>-0.05604719764011799</v>
      </c>
      <c r="H11" s="118">
        <f t="shared" si="2"/>
        <v>-57</v>
      </c>
      <c r="I11" s="122">
        <f t="shared" si="3"/>
        <v>-0.014690721649484536</v>
      </c>
      <c r="J11" s="119">
        <f t="shared" si="4"/>
        <v>-22</v>
      </c>
      <c r="M11" s="10"/>
    </row>
    <row r="12" spans="1:10" ht="15">
      <c r="A12" s="123">
        <v>20</v>
      </c>
      <c r="B12" s="120" t="s">
        <v>19</v>
      </c>
      <c r="C12" s="118">
        <v>16803</v>
      </c>
      <c r="D12" s="118">
        <v>16753</v>
      </c>
      <c r="E12" s="118">
        <v>16893</v>
      </c>
      <c r="F12" s="121">
        <f t="shared" si="0"/>
        <v>0.020275306325996393</v>
      </c>
      <c r="G12" s="121">
        <f t="shared" si="1"/>
        <v>0.005356186395286556</v>
      </c>
      <c r="H12" s="118">
        <f t="shared" si="2"/>
        <v>90</v>
      </c>
      <c r="I12" s="122">
        <f t="shared" si="3"/>
        <v>0.023195876288659795</v>
      </c>
      <c r="J12" s="119">
        <f t="shared" si="4"/>
        <v>140</v>
      </c>
    </row>
    <row r="13" spans="1:10" ht="15">
      <c r="A13" s="123">
        <v>21</v>
      </c>
      <c r="B13" s="120" t="s">
        <v>20</v>
      </c>
      <c r="C13" s="118">
        <v>6859</v>
      </c>
      <c r="D13" s="118">
        <v>7386</v>
      </c>
      <c r="E13" s="118">
        <v>7422</v>
      </c>
      <c r="F13" s="121">
        <f t="shared" si="0"/>
        <v>0.00890802838758925</v>
      </c>
      <c r="G13" s="121">
        <f t="shared" si="1"/>
        <v>0.0820819361422948</v>
      </c>
      <c r="H13" s="118">
        <f t="shared" si="2"/>
        <v>563</v>
      </c>
      <c r="I13" s="122">
        <f t="shared" si="3"/>
        <v>0.14510309278350517</v>
      </c>
      <c r="J13" s="119">
        <f t="shared" si="4"/>
        <v>36</v>
      </c>
    </row>
    <row r="14" spans="1:10" ht="15">
      <c r="A14" s="123">
        <v>22</v>
      </c>
      <c r="B14" s="120" t="s">
        <v>21</v>
      </c>
      <c r="C14" s="118">
        <v>38100</v>
      </c>
      <c r="D14" s="118">
        <v>38834</v>
      </c>
      <c r="E14" s="118">
        <v>39076</v>
      </c>
      <c r="F14" s="121">
        <f t="shared" si="0"/>
        <v>0.046899773278555316</v>
      </c>
      <c r="G14" s="121">
        <f t="shared" si="1"/>
        <v>0.02561679790026247</v>
      </c>
      <c r="H14" s="118">
        <f t="shared" si="2"/>
        <v>976</v>
      </c>
      <c r="I14" s="122">
        <f t="shared" si="3"/>
        <v>0.2515463917525773</v>
      </c>
      <c r="J14" s="119">
        <f t="shared" si="4"/>
        <v>242</v>
      </c>
    </row>
    <row r="15" spans="1:10" ht="15">
      <c r="A15" s="123">
        <v>23</v>
      </c>
      <c r="B15" s="120" t="s">
        <v>22</v>
      </c>
      <c r="C15" s="118">
        <v>26776</v>
      </c>
      <c r="D15" s="118">
        <v>27063</v>
      </c>
      <c r="E15" s="118">
        <v>27308</v>
      </c>
      <c r="F15" s="121">
        <f t="shared" si="0"/>
        <v>0.032775591378103916</v>
      </c>
      <c r="G15" s="121">
        <f t="shared" si="1"/>
        <v>0.019868538990140423</v>
      </c>
      <c r="H15" s="118">
        <f t="shared" si="2"/>
        <v>532</v>
      </c>
      <c r="I15" s="122">
        <f t="shared" si="3"/>
        <v>0.13711340206185568</v>
      </c>
      <c r="J15" s="119">
        <f t="shared" si="4"/>
        <v>245</v>
      </c>
    </row>
    <row r="16" spans="1:13" ht="15">
      <c r="A16" s="123">
        <v>24</v>
      </c>
      <c r="B16" s="120" t="s">
        <v>23</v>
      </c>
      <c r="C16" s="118">
        <v>11151</v>
      </c>
      <c r="D16" s="118">
        <v>11157</v>
      </c>
      <c r="E16" s="118">
        <v>11112</v>
      </c>
      <c r="F16" s="121">
        <f t="shared" si="0"/>
        <v>0.013336837973981644</v>
      </c>
      <c r="G16" s="121">
        <f t="shared" si="1"/>
        <v>-0.003497444175410277</v>
      </c>
      <c r="H16" s="118">
        <f t="shared" si="2"/>
        <v>-39</v>
      </c>
      <c r="I16" s="122">
        <f t="shared" si="3"/>
        <v>-0.010051546391752578</v>
      </c>
      <c r="J16" s="119">
        <f t="shared" si="4"/>
        <v>-45</v>
      </c>
      <c r="M16" s="11"/>
    </row>
    <row r="17" spans="1:10" ht="15">
      <c r="A17" s="123">
        <v>25</v>
      </c>
      <c r="B17" s="120" t="s">
        <v>24</v>
      </c>
      <c r="C17" s="118">
        <v>53586</v>
      </c>
      <c r="D17" s="118">
        <v>54637</v>
      </c>
      <c r="E17" s="118">
        <v>54545</v>
      </c>
      <c r="F17" s="121">
        <f t="shared" si="0"/>
        <v>0.06546596717880028</v>
      </c>
      <c r="G17" s="121">
        <f t="shared" si="1"/>
        <v>0.01789646549471877</v>
      </c>
      <c r="H17" s="118">
        <f t="shared" si="2"/>
        <v>959</v>
      </c>
      <c r="I17" s="122">
        <f t="shared" si="3"/>
        <v>0.24716494845360826</v>
      </c>
      <c r="J17" s="119">
        <f t="shared" si="4"/>
        <v>-92</v>
      </c>
    </row>
    <row r="18" spans="1:10" ht="15">
      <c r="A18" s="123">
        <v>26</v>
      </c>
      <c r="B18" s="120" t="s">
        <v>25</v>
      </c>
      <c r="C18" s="118">
        <v>11437</v>
      </c>
      <c r="D18" s="118">
        <v>11214</v>
      </c>
      <c r="E18" s="118">
        <v>11088</v>
      </c>
      <c r="F18" s="121">
        <f t="shared" si="0"/>
        <v>0.013308032708379092</v>
      </c>
      <c r="G18" s="121">
        <f t="shared" si="1"/>
        <v>-0.030514995191046602</v>
      </c>
      <c r="H18" s="118">
        <f t="shared" si="2"/>
        <v>-349</v>
      </c>
      <c r="I18" s="122">
        <f t="shared" si="3"/>
        <v>-0.08994845360824742</v>
      </c>
      <c r="J18" s="119">
        <f t="shared" si="4"/>
        <v>-126</v>
      </c>
    </row>
    <row r="19" spans="1:10" ht="15">
      <c r="A19" s="48">
        <v>27</v>
      </c>
      <c r="B19" s="46" t="s">
        <v>26</v>
      </c>
      <c r="C19" s="63">
        <v>27018</v>
      </c>
      <c r="D19" s="63">
        <v>28627</v>
      </c>
      <c r="E19" s="63">
        <v>28549</v>
      </c>
      <c r="F19" s="110">
        <f t="shared" si="0"/>
        <v>0.03426506365363589</v>
      </c>
      <c r="G19" s="110">
        <f t="shared" si="1"/>
        <v>0.05666592641942409</v>
      </c>
      <c r="H19" s="63">
        <f t="shared" si="2"/>
        <v>1531</v>
      </c>
      <c r="I19" s="47">
        <f t="shared" si="3"/>
        <v>0.39458762886597937</v>
      </c>
      <c r="J19" s="81">
        <f t="shared" si="4"/>
        <v>-78</v>
      </c>
    </row>
    <row r="20" spans="1:10" ht="15">
      <c r="A20" s="48">
        <v>28</v>
      </c>
      <c r="B20" s="46" t="s">
        <v>27</v>
      </c>
      <c r="C20" s="63">
        <v>18222</v>
      </c>
      <c r="D20" s="63">
        <v>18783</v>
      </c>
      <c r="E20" s="63">
        <v>18826</v>
      </c>
      <c r="F20" s="110">
        <f t="shared" si="0"/>
        <v>0.022595330426401945</v>
      </c>
      <c r="G20" s="110">
        <f t="shared" si="1"/>
        <v>0.033146745692020634</v>
      </c>
      <c r="H20" s="63">
        <f t="shared" si="2"/>
        <v>604</v>
      </c>
      <c r="I20" s="47">
        <f t="shared" si="3"/>
        <v>0.1556701030927835</v>
      </c>
      <c r="J20" s="81">
        <f t="shared" si="4"/>
        <v>43</v>
      </c>
    </row>
    <row r="21" spans="1:10" ht="15">
      <c r="A21" s="48">
        <v>29</v>
      </c>
      <c r="B21" s="46" t="s">
        <v>28</v>
      </c>
      <c r="C21" s="63">
        <v>22829</v>
      </c>
      <c r="D21" s="63">
        <v>27251</v>
      </c>
      <c r="E21" s="63">
        <v>27611</v>
      </c>
      <c r="F21" s="110">
        <f t="shared" si="0"/>
        <v>0.03313925785633614</v>
      </c>
      <c r="G21" s="110">
        <f t="shared" si="1"/>
        <v>0.20947041044285777</v>
      </c>
      <c r="H21" s="63">
        <f t="shared" si="2"/>
        <v>4782</v>
      </c>
      <c r="I21" s="47">
        <f t="shared" si="3"/>
        <v>1.2324742268041238</v>
      </c>
      <c r="J21" s="81">
        <f t="shared" si="4"/>
        <v>360</v>
      </c>
    </row>
    <row r="22" spans="1:10" ht="15">
      <c r="A22" s="48">
        <v>30</v>
      </c>
      <c r="B22" s="46" t="s">
        <v>29</v>
      </c>
      <c r="C22" s="63">
        <v>2798</v>
      </c>
      <c r="D22" s="63">
        <v>3042</v>
      </c>
      <c r="E22" s="63">
        <v>3101</v>
      </c>
      <c r="F22" s="110">
        <f t="shared" si="0"/>
        <v>0.0037218803597297585</v>
      </c>
      <c r="G22" s="110">
        <f t="shared" si="1"/>
        <v>0.10829163688348821</v>
      </c>
      <c r="H22" s="63">
        <f t="shared" si="2"/>
        <v>303</v>
      </c>
      <c r="I22" s="47">
        <f t="shared" si="3"/>
        <v>0.07809278350515464</v>
      </c>
      <c r="J22" s="81">
        <f t="shared" si="4"/>
        <v>59</v>
      </c>
    </row>
    <row r="23" spans="1:10" ht="15">
      <c r="A23" s="48">
        <v>31</v>
      </c>
      <c r="B23" s="46" t="s">
        <v>30</v>
      </c>
      <c r="C23" s="63">
        <v>20748</v>
      </c>
      <c r="D23" s="63">
        <v>21066</v>
      </c>
      <c r="E23" s="63">
        <v>21200</v>
      </c>
      <c r="F23" s="110">
        <f t="shared" si="0"/>
        <v>0.025444651282254396</v>
      </c>
      <c r="G23" s="110">
        <f t="shared" si="1"/>
        <v>0.0217852323115481</v>
      </c>
      <c r="H23" s="63">
        <f t="shared" si="2"/>
        <v>452</v>
      </c>
      <c r="I23" s="47">
        <f t="shared" si="3"/>
        <v>0.11649484536082474</v>
      </c>
      <c r="J23" s="81">
        <f t="shared" si="4"/>
        <v>134</v>
      </c>
    </row>
    <row r="24" spans="1:10" ht="15">
      <c r="A24" s="48">
        <v>32</v>
      </c>
      <c r="B24" s="46" t="s">
        <v>31</v>
      </c>
      <c r="C24" s="63">
        <v>14764</v>
      </c>
      <c r="D24" s="63">
        <v>15198</v>
      </c>
      <c r="E24" s="63">
        <v>15264</v>
      </c>
      <c r="F24" s="110">
        <f t="shared" si="0"/>
        <v>0.018320148923223166</v>
      </c>
      <c r="G24" s="110">
        <f t="shared" si="1"/>
        <v>0.03386616093199675</v>
      </c>
      <c r="H24" s="63">
        <f t="shared" si="2"/>
        <v>500</v>
      </c>
      <c r="I24" s="47">
        <f t="shared" si="3"/>
        <v>0.12886597938144329</v>
      </c>
      <c r="J24" s="81">
        <f t="shared" si="4"/>
        <v>66</v>
      </c>
    </row>
    <row r="25" spans="1:10" ht="15">
      <c r="A25" s="48">
        <v>33</v>
      </c>
      <c r="B25" s="46" t="s">
        <v>32</v>
      </c>
      <c r="C25" s="63">
        <v>21695</v>
      </c>
      <c r="D25" s="63">
        <v>23576</v>
      </c>
      <c r="E25" s="63">
        <v>23381</v>
      </c>
      <c r="F25" s="110">
        <f t="shared" si="0"/>
        <v>0.02806232979388632</v>
      </c>
      <c r="G25" s="110">
        <f t="shared" si="1"/>
        <v>0.07771375893062918</v>
      </c>
      <c r="H25" s="63">
        <f t="shared" si="2"/>
        <v>1686</v>
      </c>
      <c r="I25" s="47">
        <f t="shared" si="3"/>
        <v>0.4345360824742268</v>
      </c>
      <c r="J25" s="81">
        <f t="shared" si="4"/>
        <v>-195</v>
      </c>
    </row>
    <row r="26" spans="1:13" s="11" customFormat="1" ht="14.5" customHeight="1">
      <c r="A26" s="129" t="s">
        <v>89</v>
      </c>
      <c r="B26" s="129"/>
      <c r="C26" s="74">
        <v>829301</v>
      </c>
      <c r="D26" s="75">
        <v>832944</v>
      </c>
      <c r="E26" s="74">
        <v>833181</v>
      </c>
      <c r="F26" s="110">
        <f t="shared" si="0"/>
        <v>1</v>
      </c>
      <c r="G26" s="110">
        <f aca="true" t="shared" si="5" ref="G26">(E26-C26)/C26</f>
        <v>0.004678638998385387</v>
      </c>
      <c r="H26" s="63">
        <f aca="true" t="shared" si="6" ref="H26">E26-C26</f>
        <v>3880</v>
      </c>
      <c r="I26" s="47">
        <f t="shared" si="3"/>
        <v>1</v>
      </c>
      <c r="J26" s="81">
        <f aca="true" t="shared" si="7" ref="J26">E26-D26</f>
        <v>237</v>
      </c>
      <c r="M26" s="7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workbookViewId="0" topLeftCell="I67">
      <selection activeCell="L83" sqref="L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304</v>
      </c>
      <c r="G1" s="1" t="s">
        <v>291</v>
      </c>
      <c r="H1" s="1" t="s">
        <v>305</v>
      </c>
      <c r="I1" s="1" t="s">
        <v>306</v>
      </c>
      <c r="J1" s="1" t="s">
        <v>293</v>
      </c>
      <c r="K1" s="44" t="s">
        <v>307</v>
      </c>
    </row>
    <row r="2" spans="1:11" ht="15">
      <c r="A2" s="90">
        <v>1</v>
      </c>
      <c r="B2" s="108" t="s">
        <v>92</v>
      </c>
      <c r="C2" s="81">
        <v>68422</v>
      </c>
      <c r="D2" s="81">
        <v>71660</v>
      </c>
      <c r="E2" s="91">
        <v>71631</v>
      </c>
      <c r="F2" s="109">
        <f>E2/4a_İl!E2</f>
        <v>0.2410333027124701</v>
      </c>
      <c r="G2" s="110">
        <f aca="true" t="shared" si="0" ref="G2:G65">E2/$E$83</f>
        <v>0.01871666556923685</v>
      </c>
      <c r="H2" s="110">
        <f aca="true" t="shared" si="1" ref="H2:H65">(E2-C2)/C2</f>
        <v>0.04690011984449446</v>
      </c>
      <c r="I2" s="63">
        <f aca="true" t="shared" si="2" ref="I2:I65">E2-C2</f>
        <v>3209</v>
      </c>
      <c r="J2" s="47">
        <f>I2/$I$83</f>
        <v>0.012829533914906887</v>
      </c>
      <c r="K2" s="81">
        <f aca="true" t="shared" si="3" ref="K2:K65">E2-D2</f>
        <v>-29</v>
      </c>
    </row>
    <row r="3" spans="1:11" ht="15">
      <c r="A3" s="90">
        <v>2</v>
      </c>
      <c r="B3" s="108" t="s">
        <v>93</v>
      </c>
      <c r="C3" s="81">
        <v>7853</v>
      </c>
      <c r="D3" s="81">
        <v>8860</v>
      </c>
      <c r="E3" s="91">
        <v>8873</v>
      </c>
      <c r="F3" s="109">
        <f>E3/4a_İl!E3</f>
        <v>0.18697713623432727</v>
      </c>
      <c r="G3" s="110">
        <f t="shared" si="0"/>
        <v>0.002318451139811514</v>
      </c>
      <c r="H3" s="110">
        <f t="shared" si="1"/>
        <v>0.12988666751559913</v>
      </c>
      <c r="I3" s="63">
        <f t="shared" si="2"/>
        <v>1020</v>
      </c>
      <c r="J3" s="47">
        <f aca="true" t="shared" si="4" ref="J3:J66">I3/$I$83</f>
        <v>0.004077944715863205</v>
      </c>
      <c r="K3" s="81">
        <f t="shared" si="3"/>
        <v>13</v>
      </c>
    </row>
    <row r="4" spans="1:11" ht="15">
      <c r="A4" s="90">
        <v>3</v>
      </c>
      <c r="B4" s="108" t="s">
        <v>94</v>
      </c>
      <c r="C4" s="81">
        <v>16019</v>
      </c>
      <c r="D4" s="81">
        <v>18025</v>
      </c>
      <c r="E4" s="91">
        <v>18015</v>
      </c>
      <c r="F4" s="109">
        <f>E4/4a_İl!E4</f>
        <v>0.2111858763950108</v>
      </c>
      <c r="G4" s="110">
        <f t="shared" si="0"/>
        <v>0.00470719004662509</v>
      </c>
      <c r="H4" s="110">
        <f t="shared" si="1"/>
        <v>0.12460203508333853</v>
      </c>
      <c r="I4" s="63">
        <f t="shared" si="2"/>
        <v>1996</v>
      </c>
      <c r="J4" s="47">
        <f t="shared" si="4"/>
        <v>0.007979978091042115</v>
      </c>
      <c r="K4" s="81">
        <f t="shared" si="3"/>
        <v>-10</v>
      </c>
    </row>
    <row r="5" spans="1:11" ht="15">
      <c r="A5" s="90">
        <v>4</v>
      </c>
      <c r="B5" s="108" t="s">
        <v>95</v>
      </c>
      <c r="C5" s="81">
        <v>2697</v>
      </c>
      <c r="D5" s="81">
        <v>3273</v>
      </c>
      <c r="E5" s="91">
        <v>3432</v>
      </c>
      <c r="F5" s="109">
        <f>E5/4a_İl!E5</f>
        <v>0.16895584108698863</v>
      </c>
      <c r="G5" s="110">
        <f t="shared" si="0"/>
        <v>0.0008967569381080937</v>
      </c>
      <c r="H5" s="110">
        <f t="shared" si="1"/>
        <v>0.2725250278086763</v>
      </c>
      <c r="I5" s="63">
        <f t="shared" si="2"/>
        <v>735</v>
      </c>
      <c r="J5" s="47">
        <f t="shared" si="4"/>
        <v>0.0029385189864308387</v>
      </c>
      <c r="K5" s="81">
        <f t="shared" si="3"/>
        <v>159</v>
      </c>
    </row>
    <row r="6" spans="1:11" ht="15">
      <c r="A6" s="90">
        <v>5</v>
      </c>
      <c r="B6" s="108" t="s">
        <v>96</v>
      </c>
      <c r="C6" s="81">
        <v>8773</v>
      </c>
      <c r="D6" s="81">
        <v>10360</v>
      </c>
      <c r="E6" s="91">
        <v>10328</v>
      </c>
      <c r="F6" s="109">
        <f>E6/4a_İl!E6</f>
        <v>0.2587822600851917</v>
      </c>
      <c r="G6" s="110">
        <f t="shared" si="0"/>
        <v>0.002698632184376571</v>
      </c>
      <c r="H6" s="110">
        <f t="shared" si="1"/>
        <v>0.17724837569816482</v>
      </c>
      <c r="I6" s="63">
        <f t="shared" si="2"/>
        <v>1555</v>
      </c>
      <c r="J6" s="47">
        <f t="shared" si="4"/>
        <v>0.006216866699183612</v>
      </c>
      <c r="K6" s="81">
        <f t="shared" si="3"/>
        <v>-32</v>
      </c>
    </row>
    <row r="7" spans="1:11" ht="15">
      <c r="A7" s="90">
        <v>6</v>
      </c>
      <c r="B7" s="108" t="s">
        <v>97</v>
      </c>
      <c r="C7" s="81">
        <v>338367</v>
      </c>
      <c r="D7" s="81">
        <v>371635</v>
      </c>
      <c r="E7" s="91">
        <v>394925</v>
      </c>
      <c r="F7" s="109">
        <f>E7/4a_İl!E7</f>
        <v>0.3136981872744618</v>
      </c>
      <c r="G7" s="110">
        <f t="shared" si="0"/>
        <v>0.10319106462189362</v>
      </c>
      <c r="H7" s="110">
        <f t="shared" si="1"/>
        <v>0.16714986981590996</v>
      </c>
      <c r="I7" s="63">
        <f t="shared" si="2"/>
        <v>56558</v>
      </c>
      <c r="J7" s="47">
        <f t="shared" si="4"/>
        <v>0.22611803650959916</v>
      </c>
      <c r="K7" s="81">
        <f t="shared" si="3"/>
        <v>23290</v>
      </c>
    </row>
    <row r="8" spans="1:11" ht="15">
      <c r="A8" s="90">
        <v>7</v>
      </c>
      <c r="B8" s="108" t="s">
        <v>98</v>
      </c>
      <c r="C8" s="81">
        <v>140092</v>
      </c>
      <c r="D8" s="81">
        <v>132395</v>
      </c>
      <c r="E8" s="91">
        <v>137403</v>
      </c>
      <c r="F8" s="109">
        <f>E8/4a_İl!E8</f>
        <v>0.2853793031829275</v>
      </c>
      <c r="G8" s="110">
        <f t="shared" si="0"/>
        <v>0.03590241654046224</v>
      </c>
      <c r="H8" s="110">
        <f t="shared" si="1"/>
        <v>-0.019194529309311023</v>
      </c>
      <c r="I8" s="63">
        <f t="shared" si="2"/>
        <v>-2689</v>
      </c>
      <c r="J8" s="47">
        <f t="shared" si="4"/>
        <v>-0.010750581706819763</v>
      </c>
      <c r="K8" s="81">
        <f t="shared" si="3"/>
        <v>5008</v>
      </c>
    </row>
    <row r="9" spans="1:11" ht="15">
      <c r="A9" s="90">
        <v>8</v>
      </c>
      <c r="B9" s="108" t="s">
        <v>99</v>
      </c>
      <c r="C9" s="81">
        <v>4371</v>
      </c>
      <c r="D9" s="81">
        <v>5365</v>
      </c>
      <c r="E9" s="91">
        <v>5424</v>
      </c>
      <c r="F9" s="109">
        <f>E9/4a_İl!E9</f>
        <v>0.2329696761446611</v>
      </c>
      <c r="G9" s="110">
        <f t="shared" si="0"/>
        <v>0.001417252223863141</v>
      </c>
      <c r="H9" s="110">
        <f t="shared" si="1"/>
        <v>0.24090597117364448</v>
      </c>
      <c r="I9" s="63">
        <f t="shared" si="2"/>
        <v>1053</v>
      </c>
      <c r="J9" s="47">
        <f t="shared" si="4"/>
        <v>0.004209878221376426</v>
      </c>
      <c r="K9" s="81">
        <f t="shared" si="3"/>
        <v>59</v>
      </c>
    </row>
    <row r="10" spans="1:11" ht="15">
      <c r="A10" s="90">
        <v>9</v>
      </c>
      <c r="B10" s="108" t="s">
        <v>100</v>
      </c>
      <c r="C10" s="81">
        <v>39329</v>
      </c>
      <c r="D10" s="81">
        <v>43186</v>
      </c>
      <c r="E10" s="91">
        <v>42920</v>
      </c>
      <c r="F10" s="109">
        <f>E10/4a_İl!E10</f>
        <v>0.28404089871281557</v>
      </c>
      <c r="G10" s="110">
        <f t="shared" si="0"/>
        <v>0.011214687582633852</v>
      </c>
      <c r="H10" s="110">
        <f t="shared" si="1"/>
        <v>0.09130666937882988</v>
      </c>
      <c r="I10" s="63">
        <f t="shared" si="2"/>
        <v>3591</v>
      </c>
      <c r="J10" s="47">
        <f t="shared" si="4"/>
        <v>0.014356764190847813</v>
      </c>
      <c r="K10" s="81">
        <f t="shared" si="3"/>
        <v>-266</v>
      </c>
    </row>
    <row r="11" spans="1:11" ht="15">
      <c r="A11" s="90">
        <v>10</v>
      </c>
      <c r="B11" s="108" t="s">
        <v>101</v>
      </c>
      <c r="C11" s="81">
        <v>39336</v>
      </c>
      <c r="D11" s="81">
        <v>43006</v>
      </c>
      <c r="E11" s="91">
        <v>42824</v>
      </c>
      <c r="F11" s="109">
        <f>E11/4a_İl!E11</f>
        <v>0.2650688916673888</v>
      </c>
      <c r="G11" s="110">
        <f t="shared" si="0"/>
        <v>0.011189603472476982</v>
      </c>
      <c r="H11" s="110">
        <f t="shared" si="1"/>
        <v>0.08867195444376652</v>
      </c>
      <c r="I11" s="63">
        <f t="shared" si="2"/>
        <v>3488</v>
      </c>
      <c r="J11" s="47">
        <f t="shared" si="4"/>
        <v>0.01394497173424594</v>
      </c>
      <c r="K11" s="81">
        <f t="shared" si="3"/>
        <v>-182</v>
      </c>
    </row>
    <row r="12" spans="1:11" ht="15">
      <c r="A12" s="90">
        <v>11</v>
      </c>
      <c r="B12" s="108" t="s">
        <v>102</v>
      </c>
      <c r="C12" s="81">
        <v>10315</v>
      </c>
      <c r="D12" s="81">
        <v>11097</v>
      </c>
      <c r="E12" s="91">
        <v>11184</v>
      </c>
      <c r="F12" s="109">
        <f>E12/4a_İl!E12</f>
        <v>0.2636305777526342</v>
      </c>
      <c r="G12" s="110">
        <f t="shared" si="0"/>
        <v>0.002922298833275326</v>
      </c>
      <c r="H12" s="110">
        <f t="shared" si="1"/>
        <v>0.08424624333494911</v>
      </c>
      <c r="I12" s="63">
        <f t="shared" si="2"/>
        <v>869</v>
      </c>
      <c r="J12" s="47">
        <f t="shared" si="4"/>
        <v>0.0034742489785148287</v>
      </c>
      <c r="K12" s="81">
        <f t="shared" si="3"/>
        <v>87</v>
      </c>
    </row>
    <row r="13" spans="1:11" ht="15">
      <c r="A13" s="90">
        <v>12</v>
      </c>
      <c r="B13" s="108" t="s">
        <v>103</v>
      </c>
      <c r="C13" s="81">
        <v>3741</v>
      </c>
      <c r="D13" s="81">
        <v>5616</v>
      </c>
      <c r="E13" s="91">
        <v>5761</v>
      </c>
      <c r="F13" s="109">
        <f>E13/4a_İl!E13</f>
        <v>0.2339682410754173</v>
      </c>
      <c r="G13" s="110">
        <f t="shared" si="0"/>
        <v>0.0015053079022263193</v>
      </c>
      <c r="H13" s="110">
        <f t="shared" si="1"/>
        <v>0.5399625768511094</v>
      </c>
      <c r="I13" s="63">
        <f t="shared" si="2"/>
        <v>2020</v>
      </c>
      <c r="J13" s="47">
        <f t="shared" si="4"/>
        <v>0.008075929731415367</v>
      </c>
      <c r="K13" s="81">
        <f t="shared" si="3"/>
        <v>145</v>
      </c>
    </row>
    <row r="14" spans="1:11" ht="15">
      <c r="A14" s="90">
        <v>13</v>
      </c>
      <c r="B14" s="108" t="s">
        <v>104</v>
      </c>
      <c r="C14" s="81">
        <v>2647</v>
      </c>
      <c r="D14" s="81">
        <v>3826</v>
      </c>
      <c r="E14" s="91">
        <v>3862</v>
      </c>
      <c r="F14" s="109">
        <f>E14/4a_İl!E14</f>
        <v>0.19261845386533666</v>
      </c>
      <c r="G14" s="110">
        <f t="shared" si="0"/>
        <v>0.0010091128481857395</v>
      </c>
      <c r="H14" s="110">
        <f t="shared" si="1"/>
        <v>0.4590102002266717</v>
      </c>
      <c r="I14" s="63">
        <f t="shared" si="2"/>
        <v>1215</v>
      </c>
      <c r="J14" s="47">
        <f t="shared" si="4"/>
        <v>0.004857551793895877</v>
      </c>
      <c r="K14" s="81">
        <f t="shared" si="3"/>
        <v>36</v>
      </c>
    </row>
    <row r="15" spans="1:11" ht="15">
      <c r="A15" s="90">
        <v>14</v>
      </c>
      <c r="B15" s="108" t="s">
        <v>105</v>
      </c>
      <c r="C15" s="81">
        <v>15927</v>
      </c>
      <c r="D15" s="81">
        <v>17014</v>
      </c>
      <c r="E15" s="91">
        <v>17005</v>
      </c>
      <c r="F15" s="109">
        <f>E15/4a_İl!E15</f>
        <v>0.308407994486561</v>
      </c>
      <c r="G15" s="110">
        <f t="shared" si="0"/>
        <v>0.004443284304349689</v>
      </c>
      <c r="H15" s="110">
        <f t="shared" si="1"/>
        <v>0.06768380737113078</v>
      </c>
      <c r="I15" s="63">
        <f t="shared" si="2"/>
        <v>1078</v>
      </c>
      <c r="J15" s="47">
        <f t="shared" si="4"/>
        <v>0.00430982784676523</v>
      </c>
      <c r="K15" s="81">
        <f t="shared" si="3"/>
        <v>-9</v>
      </c>
    </row>
    <row r="16" spans="1:11" ht="15">
      <c r="A16" s="90">
        <v>15</v>
      </c>
      <c r="B16" s="108" t="s">
        <v>106</v>
      </c>
      <c r="C16" s="81">
        <v>8533</v>
      </c>
      <c r="D16" s="81">
        <v>9560</v>
      </c>
      <c r="E16" s="91">
        <v>9537</v>
      </c>
      <c r="F16" s="109">
        <f>E16/4a_İl!E16</f>
        <v>0.26039590443686006</v>
      </c>
      <c r="G16" s="110">
        <f t="shared" si="0"/>
        <v>0.0024919495683965297</v>
      </c>
      <c r="H16" s="110">
        <f t="shared" si="1"/>
        <v>0.11766084612680183</v>
      </c>
      <c r="I16" s="63">
        <f t="shared" si="2"/>
        <v>1004</v>
      </c>
      <c r="J16" s="47">
        <f t="shared" si="4"/>
        <v>0.0040139769556143704</v>
      </c>
      <c r="K16" s="81">
        <f t="shared" si="3"/>
        <v>-23</v>
      </c>
    </row>
    <row r="17" spans="1:11" ht="15">
      <c r="A17" s="90">
        <v>16</v>
      </c>
      <c r="B17" s="108" t="s">
        <v>107</v>
      </c>
      <c r="C17" s="81">
        <v>185867</v>
      </c>
      <c r="D17" s="81">
        <v>193706</v>
      </c>
      <c r="E17" s="91">
        <v>193764</v>
      </c>
      <c r="F17" s="109">
        <f>E17/4a_İl!E17</f>
        <v>0.2975779290686906</v>
      </c>
      <c r="G17" s="110">
        <f t="shared" si="0"/>
        <v>0.05062914083787199</v>
      </c>
      <c r="H17" s="110">
        <f t="shared" si="1"/>
        <v>0.04248737000112984</v>
      </c>
      <c r="I17" s="63">
        <f t="shared" si="2"/>
        <v>7897</v>
      </c>
      <c r="J17" s="47">
        <f t="shared" si="4"/>
        <v>0.03157208766781542</v>
      </c>
      <c r="K17" s="81">
        <f t="shared" si="3"/>
        <v>58</v>
      </c>
    </row>
    <row r="18" spans="1:11" ht="15">
      <c r="A18" s="90">
        <v>17</v>
      </c>
      <c r="B18" s="108" t="s">
        <v>108</v>
      </c>
      <c r="C18" s="81">
        <v>19065</v>
      </c>
      <c r="D18" s="81">
        <v>21019</v>
      </c>
      <c r="E18" s="91">
        <v>21075</v>
      </c>
      <c r="F18" s="109">
        <f>E18/4a_İl!E18</f>
        <v>0.27017498878277035</v>
      </c>
      <c r="G18" s="110">
        <f t="shared" si="0"/>
        <v>0.005506746057875313</v>
      </c>
      <c r="H18" s="110">
        <f t="shared" si="1"/>
        <v>0.1054287962234461</v>
      </c>
      <c r="I18" s="63">
        <f t="shared" si="2"/>
        <v>2010</v>
      </c>
      <c r="J18" s="47">
        <f t="shared" si="4"/>
        <v>0.008035949881259845</v>
      </c>
      <c r="K18" s="81">
        <f t="shared" si="3"/>
        <v>56</v>
      </c>
    </row>
    <row r="19" spans="1:11" ht="15">
      <c r="A19" s="90">
        <v>18</v>
      </c>
      <c r="B19" s="108" t="s">
        <v>109</v>
      </c>
      <c r="C19" s="81">
        <v>5450</v>
      </c>
      <c r="D19" s="81">
        <v>6464</v>
      </c>
      <c r="E19" s="91">
        <v>6665</v>
      </c>
      <c r="F19" s="109">
        <f>E19/4a_İl!E19</f>
        <v>0.27101207660716464</v>
      </c>
      <c r="G19" s="110">
        <f t="shared" si="0"/>
        <v>0.0017415166062035095</v>
      </c>
      <c r="H19" s="110">
        <f t="shared" si="1"/>
        <v>0.22293577981651377</v>
      </c>
      <c r="I19" s="63">
        <f t="shared" si="2"/>
        <v>1215</v>
      </c>
      <c r="J19" s="47">
        <f t="shared" si="4"/>
        <v>0.004857551793895877</v>
      </c>
      <c r="K19" s="81">
        <f t="shared" si="3"/>
        <v>201</v>
      </c>
    </row>
    <row r="20" spans="1:11" ht="15">
      <c r="A20" s="90">
        <v>19</v>
      </c>
      <c r="B20" s="108" t="s">
        <v>110</v>
      </c>
      <c r="C20" s="81">
        <v>12527</v>
      </c>
      <c r="D20" s="81">
        <v>14676</v>
      </c>
      <c r="E20" s="91">
        <v>14766</v>
      </c>
      <c r="F20" s="109">
        <f>E20/4a_İl!E20</f>
        <v>0.2561718221404903</v>
      </c>
      <c r="G20" s="110">
        <f t="shared" si="0"/>
        <v>0.003858249693503529</v>
      </c>
      <c r="H20" s="110">
        <f t="shared" si="1"/>
        <v>0.17873393470104573</v>
      </c>
      <c r="I20" s="63">
        <f t="shared" si="2"/>
        <v>2239</v>
      </c>
      <c r="J20" s="47">
        <f t="shared" si="4"/>
        <v>0.00895148844982129</v>
      </c>
      <c r="K20" s="81">
        <f t="shared" si="3"/>
        <v>90</v>
      </c>
    </row>
    <row r="21" spans="1:11" ht="15">
      <c r="A21" s="90">
        <v>20</v>
      </c>
      <c r="B21" s="108" t="s">
        <v>111</v>
      </c>
      <c r="C21" s="81">
        <v>60359</v>
      </c>
      <c r="D21" s="81">
        <v>61041</v>
      </c>
      <c r="E21" s="91">
        <v>61551</v>
      </c>
      <c r="F21" s="109">
        <f>E21/4a_İl!E21</f>
        <v>0.3282562437003024</v>
      </c>
      <c r="G21" s="110">
        <f t="shared" si="0"/>
        <v>0.016082834002765525</v>
      </c>
      <c r="H21" s="110">
        <f t="shared" si="1"/>
        <v>0.01974850477973459</v>
      </c>
      <c r="I21" s="63">
        <f t="shared" si="2"/>
        <v>1192</v>
      </c>
      <c r="J21" s="47">
        <f t="shared" si="4"/>
        <v>0.004765598138538177</v>
      </c>
      <c r="K21" s="81">
        <f t="shared" si="3"/>
        <v>510</v>
      </c>
    </row>
    <row r="22" spans="1:11" ht="15">
      <c r="A22" s="90">
        <v>21</v>
      </c>
      <c r="B22" s="108" t="s">
        <v>112</v>
      </c>
      <c r="C22" s="81">
        <v>20819</v>
      </c>
      <c r="D22" s="81">
        <v>23160</v>
      </c>
      <c r="E22" s="91">
        <v>23834</v>
      </c>
      <c r="F22" s="109">
        <f>E22/4a_İl!E22</f>
        <v>0.19161012316300607</v>
      </c>
      <c r="G22" s="110">
        <f t="shared" si="0"/>
        <v>0.006227652932071184</v>
      </c>
      <c r="H22" s="110">
        <f t="shared" si="1"/>
        <v>0.14481963590950575</v>
      </c>
      <c r="I22" s="63">
        <f t="shared" si="2"/>
        <v>3015</v>
      </c>
      <c r="J22" s="47">
        <f t="shared" si="4"/>
        <v>0.012053924821889767</v>
      </c>
      <c r="K22" s="81">
        <f t="shared" si="3"/>
        <v>674</v>
      </c>
    </row>
    <row r="23" spans="1:11" ht="15">
      <c r="A23" s="90">
        <v>22</v>
      </c>
      <c r="B23" s="108" t="s">
        <v>113</v>
      </c>
      <c r="C23" s="81">
        <v>19550</v>
      </c>
      <c r="D23" s="81">
        <v>20570</v>
      </c>
      <c r="E23" s="91">
        <v>20721</v>
      </c>
      <c r="F23" s="109">
        <f>E23/4a_İl!E23</f>
        <v>0.35623903998899703</v>
      </c>
      <c r="G23" s="110">
        <f t="shared" si="0"/>
        <v>0.005414248401671856</v>
      </c>
      <c r="H23" s="110">
        <f t="shared" si="1"/>
        <v>0.05989769820971867</v>
      </c>
      <c r="I23" s="63">
        <f t="shared" si="2"/>
        <v>1171</v>
      </c>
      <c r="J23" s="47">
        <f t="shared" si="4"/>
        <v>0.004681640453211581</v>
      </c>
      <c r="K23" s="81">
        <f t="shared" si="3"/>
        <v>151</v>
      </c>
    </row>
    <row r="24" spans="1:11" ht="15">
      <c r="A24" s="90">
        <v>23</v>
      </c>
      <c r="B24" s="108" t="s">
        <v>114</v>
      </c>
      <c r="C24" s="81">
        <v>10291</v>
      </c>
      <c r="D24" s="81">
        <v>11446</v>
      </c>
      <c r="E24" s="91">
        <v>11559</v>
      </c>
      <c r="F24" s="109">
        <f>E24/4a_İl!E24</f>
        <v>0.19598168870803662</v>
      </c>
      <c r="G24" s="110">
        <f t="shared" si="0"/>
        <v>0.003020283638575599</v>
      </c>
      <c r="H24" s="110">
        <f t="shared" si="1"/>
        <v>0.12321445923622583</v>
      </c>
      <c r="I24" s="63">
        <f t="shared" si="2"/>
        <v>1268</v>
      </c>
      <c r="J24" s="47">
        <f t="shared" si="4"/>
        <v>0.005069444999720141</v>
      </c>
      <c r="K24" s="81">
        <f t="shared" si="3"/>
        <v>113</v>
      </c>
    </row>
    <row r="25" spans="1:11" ht="15">
      <c r="A25" s="90">
        <v>24</v>
      </c>
      <c r="B25" s="108" t="s">
        <v>115</v>
      </c>
      <c r="C25" s="81">
        <v>4781</v>
      </c>
      <c r="D25" s="81">
        <v>5824</v>
      </c>
      <c r="E25" s="91">
        <v>5749</v>
      </c>
      <c r="F25" s="109">
        <f>E25/4a_İl!E25</f>
        <v>0.22245869287621406</v>
      </c>
      <c r="G25" s="110">
        <f t="shared" si="0"/>
        <v>0.0015021723884567106</v>
      </c>
      <c r="H25" s="110">
        <f t="shared" si="1"/>
        <v>0.20246810290734157</v>
      </c>
      <c r="I25" s="63">
        <f t="shared" si="2"/>
        <v>968</v>
      </c>
      <c r="J25" s="47">
        <f t="shared" si="4"/>
        <v>0.0038700494950544926</v>
      </c>
      <c r="K25" s="81">
        <f t="shared" si="3"/>
        <v>-75</v>
      </c>
    </row>
    <row r="26" spans="1:11" ht="15">
      <c r="A26" s="90">
        <v>25</v>
      </c>
      <c r="B26" s="108" t="s">
        <v>116</v>
      </c>
      <c r="C26" s="81">
        <v>12119</v>
      </c>
      <c r="D26" s="81">
        <v>14040</v>
      </c>
      <c r="E26" s="91">
        <v>13791</v>
      </c>
      <c r="F26" s="109">
        <f>E26/4a_İl!E26</f>
        <v>0.18653879969160433</v>
      </c>
      <c r="G26" s="110">
        <f t="shared" si="0"/>
        <v>0.0036034891997228204</v>
      </c>
      <c r="H26" s="110">
        <f t="shared" si="1"/>
        <v>0.13796517864510274</v>
      </c>
      <c r="I26" s="63">
        <f t="shared" si="2"/>
        <v>1672</v>
      </c>
      <c r="J26" s="47">
        <f t="shared" si="4"/>
        <v>0.0066846309460032146</v>
      </c>
      <c r="K26" s="81">
        <f t="shared" si="3"/>
        <v>-249</v>
      </c>
    </row>
    <row r="27" spans="1:11" ht="15">
      <c r="A27" s="90">
        <v>26</v>
      </c>
      <c r="B27" s="108" t="s">
        <v>117</v>
      </c>
      <c r="C27" s="81">
        <v>47334</v>
      </c>
      <c r="D27" s="81">
        <v>46753</v>
      </c>
      <c r="E27" s="91">
        <v>48723</v>
      </c>
      <c r="F27" s="109">
        <f>E27/4a_İl!E27</f>
        <v>0.2933671318987006</v>
      </c>
      <c r="G27" s="110">
        <f t="shared" si="0"/>
        <v>0.012730969783053802</v>
      </c>
      <c r="H27" s="110">
        <f t="shared" si="1"/>
        <v>0.029344657117505387</v>
      </c>
      <c r="I27" s="63">
        <f t="shared" si="2"/>
        <v>1389</v>
      </c>
      <c r="J27" s="47">
        <f t="shared" si="4"/>
        <v>0.0055532011866019524</v>
      </c>
      <c r="K27" s="81">
        <f t="shared" si="3"/>
        <v>1970</v>
      </c>
    </row>
    <row r="28" spans="1:11" ht="15">
      <c r="A28" s="90">
        <v>27</v>
      </c>
      <c r="B28" s="108" t="s">
        <v>118</v>
      </c>
      <c r="C28" s="81">
        <v>41268</v>
      </c>
      <c r="D28" s="81">
        <v>44268</v>
      </c>
      <c r="E28" s="91">
        <v>44048</v>
      </c>
      <c r="F28" s="109">
        <f>E28/4a_İl!E28</f>
        <v>0.16462787924996544</v>
      </c>
      <c r="G28" s="110">
        <f t="shared" si="0"/>
        <v>0.011509425876977073</v>
      </c>
      <c r="H28" s="110">
        <f t="shared" si="1"/>
        <v>0.06736454395657653</v>
      </c>
      <c r="I28" s="63">
        <f t="shared" si="2"/>
        <v>2780</v>
      </c>
      <c r="J28" s="47">
        <f t="shared" si="4"/>
        <v>0.01111439834323501</v>
      </c>
      <c r="K28" s="81">
        <f t="shared" si="3"/>
        <v>-220</v>
      </c>
    </row>
    <row r="29" spans="1:11" ht="15">
      <c r="A29" s="90">
        <v>28</v>
      </c>
      <c r="B29" s="108" t="s">
        <v>119</v>
      </c>
      <c r="C29" s="81">
        <v>14153</v>
      </c>
      <c r="D29" s="81">
        <v>15797</v>
      </c>
      <c r="E29" s="91">
        <v>15988</v>
      </c>
      <c r="F29" s="109">
        <f>E29/4a_İl!E29</f>
        <v>0.31860029492646763</v>
      </c>
      <c r="G29" s="110">
        <f t="shared" si="0"/>
        <v>0.0041775495123753505</v>
      </c>
      <c r="H29" s="110">
        <f t="shared" si="1"/>
        <v>0.1296544902140889</v>
      </c>
      <c r="I29" s="63">
        <f t="shared" si="2"/>
        <v>1835</v>
      </c>
      <c r="J29" s="47">
        <f t="shared" si="4"/>
        <v>0.007336302503538217</v>
      </c>
      <c r="K29" s="81">
        <f t="shared" si="3"/>
        <v>191</v>
      </c>
    </row>
    <row r="30" spans="1:11" ht="15">
      <c r="A30" s="90">
        <v>29</v>
      </c>
      <c r="B30" s="108" t="s">
        <v>120</v>
      </c>
      <c r="C30" s="81">
        <v>2576</v>
      </c>
      <c r="D30" s="81">
        <v>3845</v>
      </c>
      <c r="E30" s="91">
        <v>3823</v>
      </c>
      <c r="F30" s="109">
        <f>E30/4a_İl!E30</f>
        <v>0.26231645395910524</v>
      </c>
      <c r="G30" s="110">
        <f t="shared" si="0"/>
        <v>0.0009989224284345111</v>
      </c>
      <c r="H30" s="110">
        <f t="shared" si="1"/>
        <v>0.484083850931677</v>
      </c>
      <c r="I30" s="63">
        <f t="shared" si="2"/>
        <v>1247</v>
      </c>
      <c r="J30" s="47">
        <f t="shared" si="4"/>
        <v>0.004985487314393545</v>
      </c>
      <c r="K30" s="81">
        <f t="shared" si="3"/>
        <v>-22</v>
      </c>
    </row>
    <row r="31" spans="1:11" ht="15">
      <c r="A31" s="90">
        <v>30</v>
      </c>
      <c r="B31" s="108" t="s">
        <v>121</v>
      </c>
      <c r="C31" s="81">
        <v>2224</v>
      </c>
      <c r="D31" s="81">
        <v>3386</v>
      </c>
      <c r="E31" s="91">
        <v>3296</v>
      </c>
      <c r="F31" s="109">
        <f>E31/4a_İl!E31</f>
        <v>0.29428571428571426</v>
      </c>
      <c r="G31" s="110">
        <f t="shared" si="0"/>
        <v>0.0008612211153858616</v>
      </c>
      <c r="H31" s="110">
        <f t="shared" si="1"/>
        <v>0.48201438848920863</v>
      </c>
      <c r="I31" s="63">
        <f t="shared" si="2"/>
        <v>1072</v>
      </c>
      <c r="J31" s="47">
        <f t="shared" si="4"/>
        <v>0.004285839936671918</v>
      </c>
      <c r="K31" s="81">
        <f t="shared" si="3"/>
        <v>-90</v>
      </c>
    </row>
    <row r="32" spans="1:11" ht="15">
      <c r="A32" s="90">
        <v>31</v>
      </c>
      <c r="B32" s="108" t="s">
        <v>122</v>
      </c>
      <c r="C32" s="81">
        <v>29489</v>
      </c>
      <c r="D32" s="81">
        <v>32894</v>
      </c>
      <c r="E32" s="91">
        <v>33094</v>
      </c>
      <c r="F32" s="109">
        <f>E32/4a_İl!E32</f>
        <v>0.21090668077214764</v>
      </c>
      <c r="G32" s="110">
        <f t="shared" si="0"/>
        <v>0.00864722439095258</v>
      </c>
      <c r="H32" s="110">
        <f t="shared" si="1"/>
        <v>0.12224897419376717</v>
      </c>
      <c r="I32" s="63">
        <f t="shared" si="2"/>
        <v>3605</v>
      </c>
      <c r="J32" s="47">
        <f t="shared" si="4"/>
        <v>0.014412735981065542</v>
      </c>
      <c r="K32" s="81">
        <f t="shared" si="3"/>
        <v>200</v>
      </c>
    </row>
    <row r="33" spans="1:11" ht="15">
      <c r="A33" s="90">
        <v>32</v>
      </c>
      <c r="B33" s="108" t="s">
        <v>123</v>
      </c>
      <c r="C33" s="81">
        <v>14161</v>
      </c>
      <c r="D33" s="81">
        <v>15903</v>
      </c>
      <c r="E33" s="91">
        <v>15932</v>
      </c>
      <c r="F33" s="109">
        <f>E33/4a_İl!E33</f>
        <v>0.2685681534675163</v>
      </c>
      <c r="G33" s="110">
        <f t="shared" si="0"/>
        <v>0.0041629171147838425</v>
      </c>
      <c r="H33" s="110">
        <f t="shared" si="1"/>
        <v>0.12506178942165103</v>
      </c>
      <c r="I33" s="63">
        <f t="shared" si="2"/>
        <v>1771</v>
      </c>
      <c r="J33" s="47">
        <f t="shared" si="4"/>
        <v>0.007080431462542878</v>
      </c>
      <c r="K33" s="81">
        <f t="shared" si="3"/>
        <v>29</v>
      </c>
    </row>
    <row r="34" spans="1:11" ht="15">
      <c r="A34" s="90">
        <v>33</v>
      </c>
      <c r="B34" s="108" t="s">
        <v>124</v>
      </c>
      <c r="C34" s="81">
        <v>51916</v>
      </c>
      <c r="D34" s="81">
        <v>56692</v>
      </c>
      <c r="E34" s="91">
        <v>56897</v>
      </c>
      <c r="F34" s="109">
        <f>E34/4a_İl!E34</f>
        <v>0.24160392701393224</v>
      </c>
      <c r="G34" s="110">
        <f t="shared" si="0"/>
        <v>0.014866777245785608</v>
      </c>
      <c r="H34" s="110">
        <f t="shared" si="1"/>
        <v>0.09594344710686493</v>
      </c>
      <c r="I34" s="63">
        <f t="shared" si="2"/>
        <v>4981</v>
      </c>
      <c r="J34" s="47">
        <f t="shared" si="4"/>
        <v>0.019913963362465318</v>
      </c>
      <c r="K34" s="81">
        <f t="shared" si="3"/>
        <v>205</v>
      </c>
    </row>
    <row r="35" spans="1:11" ht="15">
      <c r="A35" s="90">
        <v>34</v>
      </c>
      <c r="B35" s="108" t="s">
        <v>125</v>
      </c>
      <c r="C35" s="81">
        <v>1226936</v>
      </c>
      <c r="D35" s="81">
        <v>1260671</v>
      </c>
      <c r="E35" s="91">
        <v>1266694</v>
      </c>
      <c r="F35" s="109">
        <f>E35/4a_İl!E35</f>
        <v>0.3098144406449513</v>
      </c>
      <c r="G35" s="110">
        <f t="shared" si="0"/>
        <v>0.3309780399067289</v>
      </c>
      <c r="H35" s="110">
        <f t="shared" si="1"/>
        <v>0.032404298186702485</v>
      </c>
      <c r="I35" s="63">
        <f t="shared" si="2"/>
        <v>39758</v>
      </c>
      <c r="J35" s="47">
        <f t="shared" si="4"/>
        <v>0.15895188824832285</v>
      </c>
      <c r="K35" s="81">
        <f t="shared" si="3"/>
        <v>6023</v>
      </c>
    </row>
    <row r="36" spans="1:11" ht="15">
      <c r="A36" s="90">
        <v>35</v>
      </c>
      <c r="B36" s="108" t="s">
        <v>126</v>
      </c>
      <c r="C36" s="81">
        <v>259858</v>
      </c>
      <c r="D36" s="81">
        <v>264465</v>
      </c>
      <c r="E36" s="91">
        <v>267013</v>
      </c>
      <c r="F36" s="109">
        <f>E36/4a_İl!E36</f>
        <v>0.31107307997450956</v>
      </c>
      <c r="G36" s="110">
        <f t="shared" si="0"/>
        <v>0.06976857818037775</v>
      </c>
      <c r="H36" s="110">
        <f t="shared" si="1"/>
        <v>0.02753426871599104</v>
      </c>
      <c r="I36" s="63">
        <f t="shared" si="2"/>
        <v>7155</v>
      </c>
      <c r="J36" s="47">
        <f t="shared" si="4"/>
        <v>0.028605582786275716</v>
      </c>
      <c r="K36" s="81">
        <f t="shared" si="3"/>
        <v>2548</v>
      </c>
    </row>
    <row r="37" spans="1:11" ht="15">
      <c r="A37" s="90">
        <v>36</v>
      </c>
      <c r="B37" s="108" t="s">
        <v>127</v>
      </c>
      <c r="C37" s="81">
        <v>3907</v>
      </c>
      <c r="D37" s="81">
        <v>4479</v>
      </c>
      <c r="E37" s="91">
        <v>4531</v>
      </c>
      <c r="F37" s="109">
        <f>E37/4a_İl!E37</f>
        <v>0.2189417733752114</v>
      </c>
      <c r="G37" s="110">
        <f t="shared" si="0"/>
        <v>0.0011839177408414256</v>
      </c>
      <c r="H37" s="110">
        <f t="shared" si="1"/>
        <v>0.1597133350396724</v>
      </c>
      <c r="I37" s="63">
        <f t="shared" si="2"/>
        <v>624</v>
      </c>
      <c r="J37" s="47">
        <f t="shared" si="4"/>
        <v>0.0024947426497045487</v>
      </c>
      <c r="K37" s="81">
        <f t="shared" si="3"/>
        <v>52</v>
      </c>
    </row>
    <row r="38" spans="1:11" ht="15">
      <c r="A38" s="90">
        <v>37</v>
      </c>
      <c r="B38" s="108" t="s">
        <v>128</v>
      </c>
      <c r="C38" s="81">
        <v>10174</v>
      </c>
      <c r="D38" s="81">
        <v>11149</v>
      </c>
      <c r="E38" s="91">
        <v>11107</v>
      </c>
      <c r="F38" s="109">
        <f>E38/4a_İl!E38</f>
        <v>0.24821775761503564</v>
      </c>
      <c r="G38" s="110">
        <f t="shared" si="0"/>
        <v>0.0029021792865870037</v>
      </c>
      <c r="H38" s="110">
        <f t="shared" si="1"/>
        <v>0.09170434440731276</v>
      </c>
      <c r="I38" s="63">
        <f t="shared" si="2"/>
        <v>933</v>
      </c>
      <c r="J38" s="47">
        <f t="shared" si="4"/>
        <v>0.003730120019510167</v>
      </c>
      <c r="K38" s="81">
        <f t="shared" si="3"/>
        <v>-42</v>
      </c>
    </row>
    <row r="39" spans="1:11" ht="15">
      <c r="A39" s="90">
        <v>38</v>
      </c>
      <c r="B39" s="108" t="s">
        <v>129</v>
      </c>
      <c r="C39" s="81">
        <v>40913</v>
      </c>
      <c r="D39" s="81">
        <v>42870</v>
      </c>
      <c r="E39" s="91">
        <v>43171</v>
      </c>
      <c r="F39" s="109">
        <f>E39/4a_İl!E39</f>
        <v>0.19972796543125343</v>
      </c>
      <c r="G39" s="110">
        <f t="shared" si="0"/>
        <v>0.011280272078981501</v>
      </c>
      <c r="H39" s="110">
        <f t="shared" si="1"/>
        <v>0.055190281817515216</v>
      </c>
      <c r="I39" s="63">
        <f t="shared" si="2"/>
        <v>2258</v>
      </c>
      <c r="J39" s="47">
        <f t="shared" si="4"/>
        <v>0.00902745016511678</v>
      </c>
      <c r="K39" s="81">
        <f t="shared" si="3"/>
        <v>301</v>
      </c>
    </row>
    <row r="40" spans="1:11" ht="15">
      <c r="A40" s="90">
        <v>39</v>
      </c>
      <c r="B40" s="108" t="s">
        <v>130</v>
      </c>
      <c r="C40" s="81">
        <v>19062</v>
      </c>
      <c r="D40" s="81">
        <v>20685</v>
      </c>
      <c r="E40" s="91">
        <v>20899</v>
      </c>
      <c r="F40" s="109">
        <f>E40/4a_İl!E40</f>
        <v>0.3141809107172387</v>
      </c>
      <c r="G40" s="110">
        <f t="shared" si="0"/>
        <v>0.005460758522587718</v>
      </c>
      <c r="H40" s="110">
        <f t="shared" si="1"/>
        <v>0.09636974084566152</v>
      </c>
      <c r="I40" s="63">
        <f t="shared" si="2"/>
        <v>1837</v>
      </c>
      <c r="J40" s="47">
        <f t="shared" si="4"/>
        <v>0.007344298473569321</v>
      </c>
      <c r="K40" s="81">
        <f t="shared" si="3"/>
        <v>214</v>
      </c>
    </row>
    <row r="41" spans="1:11" ht="15">
      <c r="A41" s="90">
        <v>40</v>
      </c>
      <c r="B41" s="108" t="s">
        <v>131</v>
      </c>
      <c r="C41" s="81">
        <v>4531</v>
      </c>
      <c r="D41" s="81">
        <v>5612</v>
      </c>
      <c r="E41" s="91">
        <v>5741</v>
      </c>
      <c r="F41" s="109">
        <f>E41/4a_İl!E41</f>
        <v>0.2225711405753276</v>
      </c>
      <c r="G41" s="110">
        <f t="shared" si="0"/>
        <v>0.001500082045943638</v>
      </c>
      <c r="H41" s="110">
        <f t="shared" si="1"/>
        <v>0.267049216508497</v>
      </c>
      <c r="I41" s="63">
        <f t="shared" si="2"/>
        <v>1210</v>
      </c>
      <c r="J41" s="47">
        <f t="shared" si="4"/>
        <v>0.004837561868818115</v>
      </c>
      <c r="K41" s="81">
        <f t="shared" si="3"/>
        <v>129</v>
      </c>
    </row>
    <row r="42" spans="1:11" ht="15">
      <c r="A42" s="90">
        <v>41</v>
      </c>
      <c r="B42" s="108" t="s">
        <v>132</v>
      </c>
      <c r="C42" s="81">
        <v>106819</v>
      </c>
      <c r="D42" s="81">
        <v>114897</v>
      </c>
      <c r="E42" s="91">
        <v>115797</v>
      </c>
      <c r="F42" s="109">
        <f>E42/4a_İl!E42</f>
        <v>0.2470436135011339</v>
      </c>
      <c r="G42" s="110">
        <f t="shared" si="0"/>
        <v>0.03025692399828174</v>
      </c>
      <c r="H42" s="110">
        <f t="shared" si="1"/>
        <v>0.08404871792471377</v>
      </c>
      <c r="I42" s="63">
        <f t="shared" si="2"/>
        <v>8978</v>
      </c>
      <c r="J42" s="47">
        <f t="shared" si="4"/>
        <v>0.03589390946962731</v>
      </c>
      <c r="K42" s="81">
        <f t="shared" si="3"/>
        <v>900</v>
      </c>
    </row>
    <row r="43" spans="1:11" ht="15">
      <c r="A43" s="90">
        <v>42</v>
      </c>
      <c r="B43" s="108" t="s">
        <v>133</v>
      </c>
      <c r="C43" s="81">
        <v>48939</v>
      </c>
      <c r="D43" s="81">
        <v>54132</v>
      </c>
      <c r="E43" s="91">
        <v>54761</v>
      </c>
      <c r="F43" s="109">
        <f>E43/4a_İl!E43</f>
        <v>0.184829164402472</v>
      </c>
      <c r="G43" s="110">
        <f t="shared" si="0"/>
        <v>0.014308655794795256</v>
      </c>
      <c r="H43" s="110">
        <f t="shared" si="1"/>
        <v>0.11896442510063548</v>
      </c>
      <c r="I43" s="63">
        <f t="shared" si="2"/>
        <v>5822</v>
      </c>
      <c r="J43" s="47">
        <f t="shared" si="4"/>
        <v>0.023276268760544686</v>
      </c>
      <c r="K43" s="81">
        <f t="shared" si="3"/>
        <v>629</v>
      </c>
    </row>
    <row r="44" spans="1:11" ht="15">
      <c r="A44" s="90">
        <v>43</v>
      </c>
      <c r="B44" s="108" t="s">
        <v>134</v>
      </c>
      <c r="C44" s="81">
        <v>16007</v>
      </c>
      <c r="D44" s="81">
        <v>18082</v>
      </c>
      <c r="E44" s="91">
        <v>17786</v>
      </c>
      <c r="F44" s="109">
        <f>E44/4a_İl!E44</f>
        <v>0.22271475081392436</v>
      </c>
      <c r="G44" s="110">
        <f t="shared" si="0"/>
        <v>0.00464735399218839</v>
      </c>
      <c r="H44" s="110">
        <f t="shared" si="1"/>
        <v>0.11113887674142563</v>
      </c>
      <c r="I44" s="63">
        <f t="shared" si="2"/>
        <v>1779</v>
      </c>
      <c r="J44" s="47">
        <f t="shared" si="4"/>
        <v>0.007112415342667296</v>
      </c>
      <c r="K44" s="81">
        <f t="shared" si="3"/>
        <v>-296</v>
      </c>
    </row>
    <row r="45" spans="1:11" ht="15">
      <c r="A45" s="90">
        <v>44</v>
      </c>
      <c r="B45" s="108" t="s">
        <v>135</v>
      </c>
      <c r="C45" s="81">
        <v>18907</v>
      </c>
      <c r="D45" s="81">
        <v>19773</v>
      </c>
      <c r="E45" s="91">
        <v>20239</v>
      </c>
      <c r="F45" s="109">
        <f>E45/4a_İl!E45</f>
        <v>0.2261113407590298</v>
      </c>
      <c r="G45" s="110">
        <f t="shared" si="0"/>
        <v>0.005288305265259239</v>
      </c>
      <c r="H45" s="110">
        <f t="shared" si="1"/>
        <v>0.07045009784735812</v>
      </c>
      <c r="I45" s="63">
        <f t="shared" si="2"/>
        <v>1332</v>
      </c>
      <c r="J45" s="47">
        <f t="shared" si="4"/>
        <v>0.00532531604071548</v>
      </c>
      <c r="K45" s="81">
        <f t="shared" si="3"/>
        <v>466</v>
      </c>
    </row>
    <row r="46" spans="1:11" ht="15">
      <c r="A46" s="90">
        <v>45</v>
      </c>
      <c r="B46" s="108" t="s">
        <v>136</v>
      </c>
      <c r="C46" s="81">
        <v>55452</v>
      </c>
      <c r="D46" s="81">
        <v>58862</v>
      </c>
      <c r="E46" s="91">
        <v>58858</v>
      </c>
      <c r="F46" s="109">
        <f>E46/4a_İl!E46</f>
        <v>0.25900223983383863</v>
      </c>
      <c r="G46" s="110">
        <f t="shared" si="0"/>
        <v>0.0153791724543025</v>
      </c>
      <c r="H46" s="110">
        <f t="shared" si="1"/>
        <v>0.06142249152420111</v>
      </c>
      <c r="I46" s="63">
        <f t="shared" si="2"/>
        <v>3406</v>
      </c>
      <c r="J46" s="47">
        <f t="shared" si="4"/>
        <v>0.013617136962970663</v>
      </c>
      <c r="K46" s="81">
        <f t="shared" si="3"/>
        <v>-4</v>
      </c>
    </row>
    <row r="47" spans="1:11" ht="15">
      <c r="A47" s="90">
        <v>46</v>
      </c>
      <c r="B47" s="108" t="s">
        <v>137</v>
      </c>
      <c r="C47" s="81">
        <v>20631</v>
      </c>
      <c r="D47" s="81">
        <v>21853</v>
      </c>
      <c r="E47" s="91">
        <v>22682</v>
      </c>
      <c r="F47" s="109">
        <f>E47/4a_İl!E47</f>
        <v>0.16631714792708502</v>
      </c>
      <c r="G47" s="110">
        <f t="shared" si="0"/>
        <v>0.005926643610188747</v>
      </c>
      <c r="H47" s="110">
        <f t="shared" si="1"/>
        <v>0.09941350395036595</v>
      </c>
      <c r="I47" s="63">
        <f t="shared" si="2"/>
        <v>2051</v>
      </c>
      <c r="J47" s="47">
        <f t="shared" si="4"/>
        <v>0.008199867266897483</v>
      </c>
      <c r="K47" s="81">
        <f t="shared" si="3"/>
        <v>829</v>
      </c>
    </row>
    <row r="48" spans="1:11" ht="15">
      <c r="A48" s="90">
        <v>47</v>
      </c>
      <c r="B48" s="108" t="s">
        <v>138</v>
      </c>
      <c r="C48" s="81">
        <v>6705</v>
      </c>
      <c r="D48" s="81">
        <v>7718</v>
      </c>
      <c r="E48" s="91">
        <v>7775</v>
      </c>
      <c r="F48" s="109">
        <f>E48/4a_İl!E48</f>
        <v>0.1328946243910777</v>
      </c>
      <c r="G48" s="110">
        <f t="shared" si="0"/>
        <v>0.002031551629892316</v>
      </c>
      <c r="H48" s="110">
        <f t="shared" si="1"/>
        <v>0.15958240119313946</v>
      </c>
      <c r="I48" s="63">
        <f t="shared" si="2"/>
        <v>1070</v>
      </c>
      <c r="J48" s="47">
        <f t="shared" si="4"/>
        <v>0.004277843966640813</v>
      </c>
      <c r="K48" s="81">
        <f t="shared" si="3"/>
        <v>57</v>
      </c>
    </row>
    <row r="49" spans="1:11" ht="15">
      <c r="A49" s="90">
        <v>48</v>
      </c>
      <c r="B49" s="108" t="s">
        <v>139</v>
      </c>
      <c r="C49" s="81">
        <v>42992</v>
      </c>
      <c r="D49" s="81">
        <v>44917</v>
      </c>
      <c r="E49" s="91">
        <v>45905</v>
      </c>
      <c r="F49" s="109">
        <f>E49/4a_İl!E49</f>
        <v>0.263624877964739</v>
      </c>
      <c r="G49" s="110">
        <f t="shared" si="0"/>
        <v>0.011994646632824022</v>
      </c>
      <c r="H49" s="110">
        <f t="shared" si="1"/>
        <v>0.06775679196129512</v>
      </c>
      <c r="I49" s="63">
        <f t="shared" si="2"/>
        <v>2913</v>
      </c>
      <c r="J49" s="47">
        <f t="shared" si="4"/>
        <v>0.011646130350303447</v>
      </c>
      <c r="K49" s="81">
        <f t="shared" si="3"/>
        <v>988</v>
      </c>
    </row>
    <row r="50" spans="1:11" ht="15">
      <c r="A50" s="90">
        <v>49</v>
      </c>
      <c r="B50" s="108" t="s">
        <v>140</v>
      </c>
      <c r="C50" s="81">
        <v>2874</v>
      </c>
      <c r="D50" s="81">
        <v>3936</v>
      </c>
      <c r="E50" s="91">
        <v>3939</v>
      </c>
      <c r="F50" s="109">
        <f>E50/4a_İl!E50</f>
        <v>0.1902806627699145</v>
      </c>
      <c r="G50" s="110">
        <f t="shared" si="0"/>
        <v>0.001029232394874062</v>
      </c>
      <c r="H50" s="110">
        <f t="shared" si="1"/>
        <v>0.3705636743215031</v>
      </c>
      <c r="I50" s="63">
        <f t="shared" si="2"/>
        <v>1065</v>
      </c>
      <c r="J50" s="47">
        <f t="shared" si="4"/>
        <v>0.004257854041563053</v>
      </c>
      <c r="K50" s="81">
        <f t="shared" si="3"/>
        <v>3</v>
      </c>
    </row>
    <row r="51" spans="1:11" ht="15">
      <c r="A51" s="90">
        <v>50</v>
      </c>
      <c r="B51" s="108" t="s">
        <v>141</v>
      </c>
      <c r="C51" s="81">
        <v>8277</v>
      </c>
      <c r="D51" s="81">
        <v>8830</v>
      </c>
      <c r="E51" s="91">
        <v>9067</v>
      </c>
      <c r="F51" s="109">
        <f>E51/4a_İl!E51</f>
        <v>0.22949201447771395</v>
      </c>
      <c r="G51" s="110">
        <f t="shared" si="0"/>
        <v>0.0023691419457535215</v>
      </c>
      <c r="H51" s="110">
        <f t="shared" si="1"/>
        <v>0.095445209617011</v>
      </c>
      <c r="I51" s="63">
        <f t="shared" si="2"/>
        <v>790</v>
      </c>
      <c r="J51" s="47">
        <f t="shared" si="4"/>
        <v>0.0031584081622862076</v>
      </c>
      <c r="K51" s="81">
        <f t="shared" si="3"/>
        <v>237</v>
      </c>
    </row>
    <row r="52" spans="1:11" ht="15">
      <c r="A52" s="90">
        <v>51</v>
      </c>
      <c r="B52" s="108" t="s">
        <v>142</v>
      </c>
      <c r="C52" s="81">
        <v>6907</v>
      </c>
      <c r="D52" s="81">
        <v>8632</v>
      </c>
      <c r="E52" s="91">
        <v>8493</v>
      </c>
      <c r="F52" s="109">
        <f>E52/4a_İl!E52</f>
        <v>0.21751267735491472</v>
      </c>
      <c r="G52" s="110">
        <f t="shared" si="0"/>
        <v>0.0022191598704405712</v>
      </c>
      <c r="H52" s="110">
        <f t="shared" si="1"/>
        <v>0.2296221224844361</v>
      </c>
      <c r="I52" s="63">
        <f t="shared" si="2"/>
        <v>1586</v>
      </c>
      <c r="J52" s="47">
        <f t="shared" si="4"/>
        <v>0.006340804234665728</v>
      </c>
      <c r="K52" s="81">
        <f t="shared" si="3"/>
        <v>-139</v>
      </c>
    </row>
    <row r="53" spans="1:11" ht="15">
      <c r="A53" s="90">
        <v>52</v>
      </c>
      <c r="B53" s="108" t="s">
        <v>143</v>
      </c>
      <c r="C53" s="81">
        <v>22494</v>
      </c>
      <c r="D53" s="81">
        <v>23553</v>
      </c>
      <c r="E53" s="91">
        <v>23546</v>
      </c>
      <c r="F53" s="109">
        <f>E53/4a_İl!E53</f>
        <v>0.30901479060855414</v>
      </c>
      <c r="G53" s="110">
        <f t="shared" si="0"/>
        <v>0.0061524006016005755</v>
      </c>
      <c r="H53" s="110">
        <f t="shared" si="1"/>
        <v>0.04676802702943007</v>
      </c>
      <c r="I53" s="63">
        <f t="shared" si="2"/>
        <v>1052</v>
      </c>
      <c r="J53" s="47">
        <f t="shared" si="4"/>
        <v>0.004205880236360874</v>
      </c>
      <c r="K53" s="81">
        <f t="shared" si="3"/>
        <v>-7</v>
      </c>
    </row>
    <row r="54" spans="1:11" ht="15">
      <c r="A54" s="90">
        <v>53</v>
      </c>
      <c r="B54" s="108" t="s">
        <v>144</v>
      </c>
      <c r="C54" s="81">
        <v>10465</v>
      </c>
      <c r="D54" s="81">
        <v>12912</v>
      </c>
      <c r="E54" s="91">
        <v>13019</v>
      </c>
      <c r="F54" s="109">
        <f>E54/4a_İl!E54</f>
        <v>0.25492461327589583</v>
      </c>
      <c r="G54" s="110">
        <f t="shared" si="0"/>
        <v>0.0034017711472113265</v>
      </c>
      <c r="H54" s="110">
        <f t="shared" si="1"/>
        <v>0.24405160057333972</v>
      </c>
      <c r="I54" s="63">
        <f t="shared" si="2"/>
        <v>2554</v>
      </c>
      <c r="J54" s="47">
        <f t="shared" si="4"/>
        <v>0.01021085372972022</v>
      </c>
      <c r="K54" s="81">
        <f t="shared" si="3"/>
        <v>107</v>
      </c>
    </row>
    <row r="55" spans="1:11" ht="15">
      <c r="A55" s="90">
        <v>54</v>
      </c>
      <c r="B55" s="108" t="s">
        <v>145</v>
      </c>
      <c r="C55" s="81">
        <v>42082</v>
      </c>
      <c r="D55" s="81">
        <v>45507</v>
      </c>
      <c r="E55" s="91">
        <v>45569</v>
      </c>
      <c r="F55" s="109">
        <f>E55/4a_İl!E55</f>
        <v>0.261588624634761</v>
      </c>
      <c r="G55" s="110">
        <f t="shared" si="0"/>
        <v>0.011906852247274977</v>
      </c>
      <c r="H55" s="110">
        <f t="shared" si="1"/>
        <v>0.08286203127227794</v>
      </c>
      <c r="I55" s="63">
        <f t="shared" si="2"/>
        <v>3487</v>
      </c>
      <c r="J55" s="47">
        <f t="shared" si="4"/>
        <v>0.013940973749230388</v>
      </c>
      <c r="K55" s="81">
        <f t="shared" si="3"/>
        <v>62</v>
      </c>
    </row>
    <row r="56" spans="1:11" ht="15">
      <c r="A56" s="90">
        <v>55</v>
      </c>
      <c r="B56" s="108" t="s">
        <v>146</v>
      </c>
      <c r="C56" s="81">
        <v>42351</v>
      </c>
      <c r="D56" s="81">
        <v>46159</v>
      </c>
      <c r="E56" s="91">
        <v>46231</v>
      </c>
      <c r="F56" s="109">
        <f>E56/4a_İl!E56</f>
        <v>0.2899877057406664</v>
      </c>
      <c r="G56" s="110">
        <f t="shared" si="0"/>
        <v>0.012079828090231726</v>
      </c>
      <c r="H56" s="110">
        <f t="shared" si="1"/>
        <v>0.09161531014615948</v>
      </c>
      <c r="I56" s="63">
        <f t="shared" si="2"/>
        <v>3880</v>
      </c>
      <c r="J56" s="47">
        <f t="shared" si="4"/>
        <v>0.015512181860342387</v>
      </c>
      <c r="K56" s="81">
        <f t="shared" si="3"/>
        <v>72</v>
      </c>
    </row>
    <row r="57" spans="1:11" ht="15">
      <c r="A57" s="90">
        <v>56</v>
      </c>
      <c r="B57" s="108" t="s">
        <v>147</v>
      </c>
      <c r="C57" s="81">
        <v>2130</v>
      </c>
      <c r="D57" s="81">
        <v>3271</v>
      </c>
      <c r="E57" s="91">
        <v>3376</v>
      </c>
      <c r="F57" s="109">
        <f>E57/4a_İl!E57</f>
        <v>0.15500459136822772</v>
      </c>
      <c r="G57" s="110">
        <f t="shared" si="0"/>
        <v>0.0008821245405165863</v>
      </c>
      <c r="H57" s="110">
        <f t="shared" si="1"/>
        <v>0.5849765258215962</v>
      </c>
      <c r="I57" s="63">
        <f t="shared" si="2"/>
        <v>1246</v>
      </c>
      <c r="J57" s="47">
        <f t="shared" si="4"/>
        <v>0.004981489329377993</v>
      </c>
      <c r="K57" s="81">
        <f t="shared" si="3"/>
        <v>105</v>
      </c>
    </row>
    <row r="58" spans="1:11" ht="15">
      <c r="A58" s="90">
        <v>57</v>
      </c>
      <c r="B58" s="108" t="s">
        <v>148</v>
      </c>
      <c r="C58" s="81">
        <v>6518</v>
      </c>
      <c r="D58" s="81">
        <v>7122</v>
      </c>
      <c r="E58" s="91">
        <v>7288</v>
      </c>
      <c r="F58" s="109">
        <f>E58/4a_İl!E58</f>
        <v>0.3034011906248699</v>
      </c>
      <c r="G58" s="110">
        <f t="shared" si="0"/>
        <v>0.001904302029409029</v>
      </c>
      <c r="H58" s="110">
        <f t="shared" si="1"/>
        <v>0.11813439705431114</v>
      </c>
      <c r="I58" s="63">
        <f t="shared" si="2"/>
        <v>770</v>
      </c>
      <c r="J58" s="47">
        <f t="shared" si="4"/>
        <v>0.0030784484619751644</v>
      </c>
      <c r="K58" s="81">
        <f t="shared" si="3"/>
        <v>166</v>
      </c>
    </row>
    <row r="59" spans="1:11" ht="15">
      <c r="A59" s="90">
        <v>58</v>
      </c>
      <c r="B59" s="108" t="s">
        <v>149</v>
      </c>
      <c r="C59" s="81">
        <v>12309</v>
      </c>
      <c r="D59" s="81">
        <v>15162</v>
      </c>
      <c r="E59" s="91">
        <v>15126</v>
      </c>
      <c r="F59" s="109">
        <f>E59/4a_İl!E59</f>
        <v>0.19748025328024021</v>
      </c>
      <c r="G59" s="110">
        <f t="shared" si="0"/>
        <v>0.003952315106591791</v>
      </c>
      <c r="H59" s="110">
        <f t="shared" si="1"/>
        <v>0.22885693395076773</v>
      </c>
      <c r="I59" s="63">
        <f t="shared" si="2"/>
        <v>2817</v>
      </c>
      <c r="J59" s="47">
        <f t="shared" si="4"/>
        <v>0.01126232378881044</v>
      </c>
      <c r="K59" s="81">
        <f t="shared" si="3"/>
        <v>-36</v>
      </c>
    </row>
    <row r="60" spans="1:11" ht="15">
      <c r="A60" s="90">
        <v>59</v>
      </c>
      <c r="B60" s="108" t="s">
        <v>150</v>
      </c>
      <c r="C60" s="81">
        <v>71176</v>
      </c>
      <c r="D60" s="81">
        <v>73778</v>
      </c>
      <c r="E60" s="91">
        <v>74186</v>
      </c>
      <c r="F60" s="109">
        <f>E60/4a_İl!E60</f>
        <v>0.2995647012267511</v>
      </c>
      <c r="G60" s="110">
        <f t="shared" si="0"/>
        <v>0.01938426870934937</v>
      </c>
      <c r="H60" s="110">
        <f t="shared" si="1"/>
        <v>0.04228953579858379</v>
      </c>
      <c r="I60" s="63">
        <f t="shared" si="2"/>
        <v>3010</v>
      </c>
      <c r="J60" s="47">
        <f t="shared" si="4"/>
        <v>0.012033934896812006</v>
      </c>
      <c r="K60" s="81">
        <f t="shared" si="3"/>
        <v>408</v>
      </c>
    </row>
    <row r="61" spans="1:11" ht="15">
      <c r="A61" s="90">
        <v>60</v>
      </c>
      <c r="B61" s="108" t="s">
        <v>151</v>
      </c>
      <c r="C61" s="81">
        <v>11747</v>
      </c>
      <c r="D61" s="81">
        <v>13539</v>
      </c>
      <c r="E61" s="91">
        <v>13646</v>
      </c>
      <c r="F61" s="109">
        <f>E61/4a_İl!E61</f>
        <v>0.2511595376573658</v>
      </c>
      <c r="G61" s="110">
        <f t="shared" si="0"/>
        <v>0.003565601741673382</v>
      </c>
      <c r="H61" s="110">
        <f t="shared" si="1"/>
        <v>0.1616582957350813</v>
      </c>
      <c r="I61" s="63">
        <f t="shared" si="2"/>
        <v>1899</v>
      </c>
      <c r="J61" s="47">
        <f t="shared" si="4"/>
        <v>0.007592173544533555</v>
      </c>
      <c r="K61" s="81">
        <f t="shared" si="3"/>
        <v>107</v>
      </c>
    </row>
    <row r="62" spans="1:11" ht="15">
      <c r="A62" s="90">
        <v>61</v>
      </c>
      <c r="B62" s="108" t="s">
        <v>152</v>
      </c>
      <c r="C62" s="81">
        <v>28258</v>
      </c>
      <c r="D62" s="81">
        <v>30406</v>
      </c>
      <c r="E62" s="91">
        <v>30613</v>
      </c>
      <c r="F62" s="109">
        <f>E62/4a_İl!E62</f>
        <v>0.2642833710309581</v>
      </c>
      <c r="G62" s="110">
        <f t="shared" si="0"/>
        <v>0.007998956919085977</v>
      </c>
      <c r="H62" s="110">
        <f t="shared" si="1"/>
        <v>0.08333923136810814</v>
      </c>
      <c r="I62" s="63">
        <f t="shared" si="2"/>
        <v>2355</v>
      </c>
      <c r="J62" s="47">
        <f t="shared" si="4"/>
        <v>0.009415254711625342</v>
      </c>
      <c r="K62" s="81">
        <f t="shared" si="3"/>
        <v>207</v>
      </c>
    </row>
    <row r="63" spans="1:11" ht="15">
      <c r="A63" s="90">
        <v>62</v>
      </c>
      <c r="B63" s="108" t="s">
        <v>153</v>
      </c>
      <c r="C63" s="81">
        <v>1694</v>
      </c>
      <c r="D63" s="81">
        <v>2093</v>
      </c>
      <c r="E63" s="91">
        <v>2125</v>
      </c>
      <c r="F63" s="109">
        <f>E63/4a_İl!E63</f>
        <v>0.3158442330558858</v>
      </c>
      <c r="G63" s="110">
        <f t="shared" si="0"/>
        <v>0.0005552472300348774</v>
      </c>
      <c r="H63" s="110">
        <f t="shared" si="1"/>
        <v>0.25442739079102716</v>
      </c>
      <c r="I63" s="63">
        <f t="shared" si="2"/>
        <v>431</v>
      </c>
      <c r="J63" s="47">
        <f t="shared" si="4"/>
        <v>0.0017231315417029817</v>
      </c>
      <c r="K63" s="81">
        <f t="shared" si="3"/>
        <v>32</v>
      </c>
    </row>
    <row r="64" spans="1:11" ht="15">
      <c r="A64" s="90">
        <v>63</v>
      </c>
      <c r="B64" s="108" t="s">
        <v>154</v>
      </c>
      <c r="C64" s="81">
        <v>15461</v>
      </c>
      <c r="D64" s="81">
        <v>19141</v>
      </c>
      <c r="E64" s="91">
        <v>18715</v>
      </c>
      <c r="F64" s="109">
        <f>E64/4a_İl!E64</f>
        <v>0.15134116657636604</v>
      </c>
      <c r="G64" s="110">
        <f t="shared" si="0"/>
        <v>0.004890095016518932</v>
      </c>
      <c r="H64" s="110">
        <f t="shared" si="1"/>
        <v>0.21046504107108208</v>
      </c>
      <c r="I64" s="63">
        <f t="shared" si="2"/>
        <v>3254</v>
      </c>
      <c r="J64" s="47">
        <f t="shared" si="4"/>
        <v>0.013009443240606735</v>
      </c>
      <c r="K64" s="81">
        <f t="shared" si="3"/>
        <v>-426</v>
      </c>
    </row>
    <row r="65" spans="1:11" ht="15">
      <c r="A65" s="90">
        <v>64</v>
      </c>
      <c r="B65" s="108" t="s">
        <v>155</v>
      </c>
      <c r="C65" s="81">
        <v>15459</v>
      </c>
      <c r="D65" s="81">
        <v>17047</v>
      </c>
      <c r="E65" s="91">
        <v>17279</v>
      </c>
      <c r="F65" s="109">
        <f>E65/4a_İl!E65</f>
        <v>0.28020757317765344</v>
      </c>
      <c r="G65" s="110">
        <f t="shared" si="0"/>
        <v>0.004514878535422422</v>
      </c>
      <c r="H65" s="110">
        <f t="shared" si="1"/>
        <v>0.1177307717187399</v>
      </c>
      <c r="I65" s="63">
        <f t="shared" si="2"/>
        <v>1820</v>
      </c>
      <c r="J65" s="47">
        <f t="shared" si="4"/>
        <v>0.0072763327283049345</v>
      </c>
      <c r="K65" s="81">
        <f t="shared" si="3"/>
        <v>232</v>
      </c>
    </row>
    <row r="66" spans="1:11" ht="15">
      <c r="A66" s="90">
        <v>65</v>
      </c>
      <c r="B66" s="108" t="s">
        <v>156</v>
      </c>
      <c r="C66" s="81">
        <v>8460</v>
      </c>
      <c r="D66" s="81">
        <v>10329</v>
      </c>
      <c r="E66" s="91">
        <v>10532</v>
      </c>
      <c r="F66" s="109">
        <f>E66/4a_İl!E66</f>
        <v>0.15871963349207305</v>
      </c>
      <c r="G66" s="110">
        <f aca="true" t="shared" si="5" ref="G66:G83">E66/$E$83</f>
        <v>0.0027519359184599193</v>
      </c>
      <c r="H66" s="110">
        <f aca="true" t="shared" si="6" ref="H66:H83">(E66-C66)/C66</f>
        <v>0.24491725768321512</v>
      </c>
      <c r="I66" s="63">
        <f aca="true" t="shared" si="7" ref="I66:I83">E66-C66</f>
        <v>2072</v>
      </c>
      <c r="J66" s="47">
        <f t="shared" si="4"/>
        <v>0.00828382495222408</v>
      </c>
      <c r="K66" s="81">
        <f aca="true" t="shared" si="8" ref="K66:K83">E66-D66</f>
        <v>203</v>
      </c>
    </row>
    <row r="67" spans="1:11" ht="15">
      <c r="A67" s="90">
        <v>66</v>
      </c>
      <c r="B67" s="108" t="s">
        <v>157</v>
      </c>
      <c r="C67" s="81">
        <v>6014</v>
      </c>
      <c r="D67" s="81">
        <v>7158</v>
      </c>
      <c r="E67" s="91">
        <v>6997</v>
      </c>
      <c r="F67" s="109">
        <f>E67/4a_İl!E67</f>
        <v>0.18263684059408525</v>
      </c>
      <c r="G67" s="110">
        <f t="shared" si="5"/>
        <v>0.0018282658204960174</v>
      </c>
      <c r="H67" s="110">
        <f t="shared" si="6"/>
        <v>0.16345194546059194</v>
      </c>
      <c r="I67" s="63">
        <f t="shared" si="7"/>
        <v>983</v>
      </c>
      <c r="J67" s="47">
        <f aca="true" t="shared" si="9" ref="J67:J83">I67/$I$83</f>
        <v>0.003930019270287775</v>
      </c>
      <c r="K67" s="81">
        <f t="shared" si="8"/>
        <v>-161</v>
      </c>
    </row>
    <row r="68" spans="1:11" ht="15">
      <c r="A68" s="90">
        <v>67</v>
      </c>
      <c r="B68" s="108" t="s">
        <v>158</v>
      </c>
      <c r="C68" s="81">
        <v>17344</v>
      </c>
      <c r="D68" s="81">
        <v>18414</v>
      </c>
      <c r="E68" s="91">
        <v>18574</v>
      </c>
      <c r="F68" s="109">
        <f>E68/4a_İl!E68</f>
        <v>0.21663925726349184</v>
      </c>
      <c r="G68" s="110">
        <f t="shared" si="5"/>
        <v>0.004853252729726029</v>
      </c>
      <c r="H68" s="110">
        <f t="shared" si="6"/>
        <v>0.0709178966789668</v>
      </c>
      <c r="I68" s="63">
        <f t="shared" si="7"/>
        <v>1230</v>
      </c>
      <c r="J68" s="47">
        <f t="shared" si="9"/>
        <v>0.004917521569129159</v>
      </c>
      <c r="K68" s="81">
        <f t="shared" si="8"/>
        <v>160</v>
      </c>
    </row>
    <row r="69" spans="1:11" ht="15">
      <c r="A69" s="90">
        <v>68</v>
      </c>
      <c r="B69" s="108" t="s">
        <v>159</v>
      </c>
      <c r="C69" s="81">
        <v>7328</v>
      </c>
      <c r="D69" s="81">
        <v>8409</v>
      </c>
      <c r="E69" s="91">
        <v>8428</v>
      </c>
      <c r="F69" s="109">
        <f>E69/4a_İl!E69</f>
        <v>0.18769765266580554</v>
      </c>
      <c r="G69" s="110">
        <f t="shared" si="5"/>
        <v>0.002202175837521857</v>
      </c>
      <c r="H69" s="110">
        <f t="shared" si="6"/>
        <v>0.15010917030567686</v>
      </c>
      <c r="I69" s="63">
        <f t="shared" si="7"/>
        <v>1100</v>
      </c>
      <c r="J69" s="47">
        <f t="shared" si="9"/>
        <v>0.0043977835171073775</v>
      </c>
      <c r="K69" s="81">
        <f t="shared" si="8"/>
        <v>19</v>
      </c>
    </row>
    <row r="70" spans="1:11" ht="15">
      <c r="A70" s="90">
        <v>69</v>
      </c>
      <c r="B70" s="108" t="s">
        <v>160</v>
      </c>
      <c r="C70" s="81">
        <v>1275</v>
      </c>
      <c r="D70" s="81">
        <v>2113</v>
      </c>
      <c r="E70" s="91">
        <v>2080</v>
      </c>
      <c r="F70" s="109">
        <f>E70/4a_İl!E70</f>
        <v>0.24993991828887285</v>
      </c>
      <c r="G70" s="110">
        <f t="shared" si="5"/>
        <v>0.0005434890533988447</v>
      </c>
      <c r="H70" s="110">
        <f t="shared" si="6"/>
        <v>0.6313725490196078</v>
      </c>
      <c r="I70" s="63">
        <f t="shared" si="7"/>
        <v>805</v>
      </c>
      <c r="J70" s="47">
        <f t="shared" si="9"/>
        <v>0.00321837793751949</v>
      </c>
      <c r="K70" s="81">
        <f t="shared" si="8"/>
        <v>-33</v>
      </c>
    </row>
    <row r="71" spans="1:11" ht="15">
      <c r="A71" s="90">
        <v>70</v>
      </c>
      <c r="B71" s="108" t="s">
        <v>161</v>
      </c>
      <c r="C71" s="81">
        <v>12290</v>
      </c>
      <c r="D71" s="81">
        <v>13268</v>
      </c>
      <c r="E71" s="91">
        <v>13398</v>
      </c>
      <c r="F71" s="109">
        <f>E71/4a_İl!E71</f>
        <v>0.3193573761113627</v>
      </c>
      <c r="G71" s="110">
        <f t="shared" si="5"/>
        <v>0.003500801123768135</v>
      </c>
      <c r="H71" s="110">
        <f t="shared" si="6"/>
        <v>0.09015459723352319</v>
      </c>
      <c r="I71" s="63">
        <f t="shared" si="7"/>
        <v>1108</v>
      </c>
      <c r="J71" s="47">
        <f t="shared" si="9"/>
        <v>0.0044297673972317955</v>
      </c>
      <c r="K71" s="81">
        <f t="shared" si="8"/>
        <v>130</v>
      </c>
    </row>
    <row r="72" spans="1:11" ht="15">
      <c r="A72" s="90">
        <v>71</v>
      </c>
      <c r="B72" s="108" t="s">
        <v>162</v>
      </c>
      <c r="C72" s="81">
        <v>5828</v>
      </c>
      <c r="D72" s="81">
        <v>7574</v>
      </c>
      <c r="E72" s="91">
        <v>7585</v>
      </c>
      <c r="F72" s="109">
        <f>E72/4a_İl!E72</f>
        <v>0.20199733688415447</v>
      </c>
      <c r="G72" s="110">
        <f t="shared" si="5"/>
        <v>0.0019819059952068444</v>
      </c>
      <c r="H72" s="110">
        <f t="shared" si="6"/>
        <v>0.30147563486616336</v>
      </c>
      <c r="I72" s="63">
        <f t="shared" si="7"/>
        <v>1757</v>
      </c>
      <c r="J72" s="47">
        <f t="shared" si="9"/>
        <v>0.007024459672325148</v>
      </c>
      <c r="K72" s="81">
        <f t="shared" si="8"/>
        <v>11</v>
      </c>
    </row>
    <row r="73" spans="1:11" ht="15">
      <c r="A73" s="90">
        <v>72</v>
      </c>
      <c r="B73" s="108" t="s">
        <v>163</v>
      </c>
      <c r="C73" s="81">
        <v>8282</v>
      </c>
      <c r="D73" s="81">
        <v>9805</v>
      </c>
      <c r="E73" s="91">
        <v>10148</v>
      </c>
      <c r="F73" s="109">
        <f>E73/4a_İl!E73</f>
        <v>0.205010101010101</v>
      </c>
      <c r="G73" s="110">
        <f t="shared" si="5"/>
        <v>0.0026515994778324404</v>
      </c>
      <c r="H73" s="110">
        <f t="shared" si="6"/>
        <v>0.22530789664332287</v>
      </c>
      <c r="I73" s="63">
        <f t="shared" si="7"/>
        <v>1866</v>
      </c>
      <c r="J73" s="47">
        <f t="shared" si="9"/>
        <v>0.007460240039020334</v>
      </c>
      <c r="K73" s="81">
        <f t="shared" si="8"/>
        <v>343</v>
      </c>
    </row>
    <row r="74" spans="1:11" ht="15">
      <c r="A74" s="90">
        <v>73</v>
      </c>
      <c r="B74" s="108" t="s">
        <v>164</v>
      </c>
      <c r="C74" s="81">
        <v>2682</v>
      </c>
      <c r="D74" s="81">
        <v>2440</v>
      </c>
      <c r="E74" s="91">
        <v>3588</v>
      </c>
      <c r="F74" s="109">
        <f>E74/4a_İl!E74</f>
        <v>0.13836720527553892</v>
      </c>
      <c r="G74" s="110">
        <f t="shared" si="5"/>
        <v>0.0009375186171130071</v>
      </c>
      <c r="H74" s="110">
        <f t="shared" si="6"/>
        <v>0.3378076062639821</v>
      </c>
      <c r="I74" s="63">
        <f t="shared" si="7"/>
        <v>906</v>
      </c>
      <c r="J74" s="47">
        <f t="shared" si="9"/>
        <v>0.0036221744240902587</v>
      </c>
      <c r="K74" s="81">
        <f t="shared" si="8"/>
        <v>1148</v>
      </c>
    </row>
    <row r="75" spans="1:11" ht="15">
      <c r="A75" s="90">
        <v>74</v>
      </c>
      <c r="B75" s="108" t="s">
        <v>165</v>
      </c>
      <c r="C75" s="81">
        <v>7235</v>
      </c>
      <c r="D75" s="81">
        <v>7639</v>
      </c>
      <c r="E75" s="91">
        <v>7540</v>
      </c>
      <c r="F75" s="109">
        <f>E75/4a_İl!E75</f>
        <v>0.2724185273502421</v>
      </c>
      <c r="G75" s="110">
        <f t="shared" si="5"/>
        <v>0.001970147818570812</v>
      </c>
      <c r="H75" s="110">
        <f t="shared" si="6"/>
        <v>0.042156185210780926</v>
      </c>
      <c r="I75" s="63">
        <f t="shared" si="7"/>
        <v>305</v>
      </c>
      <c r="J75" s="47">
        <f t="shared" si="9"/>
        <v>0.0012193854297434094</v>
      </c>
      <c r="K75" s="81">
        <f t="shared" si="8"/>
        <v>-99</v>
      </c>
    </row>
    <row r="76" spans="1:11" ht="15">
      <c r="A76" s="90">
        <v>75</v>
      </c>
      <c r="B76" s="108" t="s">
        <v>166</v>
      </c>
      <c r="C76" s="81">
        <v>1640</v>
      </c>
      <c r="D76" s="81">
        <v>2281</v>
      </c>
      <c r="E76" s="91">
        <v>2289</v>
      </c>
      <c r="F76" s="109">
        <f>E76/4a_İl!E76</f>
        <v>0.2722083481983589</v>
      </c>
      <c r="G76" s="110">
        <f t="shared" si="5"/>
        <v>0.0005980992515528632</v>
      </c>
      <c r="H76" s="110">
        <f t="shared" si="6"/>
        <v>0.3957317073170732</v>
      </c>
      <c r="I76" s="63">
        <f t="shared" si="7"/>
        <v>649</v>
      </c>
      <c r="J76" s="47">
        <f t="shared" si="9"/>
        <v>0.002594692275093353</v>
      </c>
      <c r="K76" s="81">
        <f t="shared" si="8"/>
        <v>8</v>
      </c>
    </row>
    <row r="77" spans="1:11" ht="15">
      <c r="A77" s="90">
        <v>76</v>
      </c>
      <c r="B77" s="108" t="s">
        <v>167</v>
      </c>
      <c r="C77" s="81">
        <v>2635</v>
      </c>
      <c r="D77" s="81">
        <v>3499</v>
      </c>
      <c r="E77" s="91">
        <v>3414</v>
      </c>
      <c r="F77" s="109">
        <f>E77/4a_İl!E77</f>
        <v>0.2377106252611057</v>
      </c>
      <c r="G77" s="110">
        <f t="shared" si="5"/>
        <v>0.0008920536674536806</v>
      </c>
      <c r="H77" s="110">
        <f t="shared" si="6"/>
        <v>0.29563567362428844</v>
      </c>
      <c r="I77" s="63">
        <f t="shared" si="7"/>
        <v>779</v>
      </c>
      <c r="J77" s="47">
        <f t="shared" si="9"/>
        <v>0.003114430327115134</v>
      </c>
      <c r="K77" s="81">
        <f t="shared" si="8"/>
        <v>-85</v>
      </c>
    </row>
    <row r="78" spans="1:11" ht="15">
      <c r="A78" s="90">
        <v>77</v>
      </c>
      <c r="B78" s="108" t="s">
        <v>168</v>
      </c>
      <c r="C78" s="81">
        <v>11498</v>
      </c>
      <c r="D78" s="81">
        <v>12326</v>
      </c>
      <c r="E78" s="91">
        <v>12399</v>
      </c>
      <c r="F78" s="109">
        <f>E78/4a_İl!E78</f>
        <v>0.23553883854789992</v>
      </c>
      <c r="G78" s="110">
        <f t="shared" si="5"/>
        <v>0.0032397696024482094</v>
      </c>
      <c r="H78" s="110">
        <f t="shared" si="6"/>
        <v>0.0783614541659419</v>
      </c>
      <c r="I78" s="63">
        <f t="shared" si="7"/>
        <v>901</v>
      </c>
      <c r="J78" s="47">
        <f t="shared" si="9"/>
        <v>0.0036021844990124976</v>
      </c>
      <c r="K78" s="81">
        <f t="shared" si="8"/>
        <v>73</v>
      </c>
    </row>
    <row r="79" spans="1:11" ht="15">
      <c r="A79" s="90">
        <v>78</v>
      </c>
      <c r="B79" s="108" t="s">
        <v>169</v>
      </c>
      <c r="C79" s="81">
        <v>8779</v>
      </c>
      <c r="D79" s="81">
        <v>10920</v>
      </c>
      <c r="E79" s="91">
        <v>10808</v>
      </c>
      <c r="F79" s="109">
        <f>E79/4a_İl!E79</f>
        <v>0.27254387734516844</v>
      </c>
      <c r="G79" s="110">
        <f t="shared" si="5"/>
        <v>0.0028240527351609196</v>
      </c>
      <c r="H79" s="110">
        <f t="shared" si="6"/>
        <v>0.2311197175076888</v>
      </c>
      <c r="I79" s="63">
        <f t="shared" si="7"/>
        <v>2029</v>
      </c>
      <c r="J79" s="47">
        <f t="shared" si="9"/>
        <v>0.008111911596555336</v>
      </c>
      <c r="K79" s="81">
        <f t="shared" si="8"/>
        <v>-112</v>
      </c>
    </row>
    <row r="80" spans="1:11" ht="15">
      <c r="A80" s="90">
        <v>79</v>
      </c>
      <c r="B80" s="108" t="s">
        <v>170</v>
      </c>
      <c r="C80" s="81">
        <v>2360</v>
      </c>
      <c r="D80" s="81">
        <v>3454</v>
      </c>
      <c r="E80" s="91">
        <v>3589</v>
      </c>
      <c r="F80" s="109">
        <f>E80/4a_İl!E80</f>
        <v>0.2553721360466771</v>
      </c>
      <c r="G80" s="110">
        <f t="shared" si="5"/>
        <v>0.0009377799099271411</v>
      </c>
      <c r="H80" s="110">
        <f t="shared" si="6"/>
        <v>0.5207627118644068</v>
      </c>
      <c r="I80" s="63">
        <f t="shared" si="7"/>
        <v>1229</v>
      </c>
      <c r="J80" s="47">
        <f t="shared" si="9"/>
        <v>0.004913523584113607</v>
      </c>
      <c r="K80" s="81">
        <f t="shared" si="8"/>
        <v>135</v>
      </c>
    </row>
    <row r="81" spans="1:11" ht="15">
      <c r="A81" s="90">
        <v>80</v>
      </c>
      <c r="B81" s="108" t="s">
        <v>171</v>
      </c>
      <c r="C81" s="81">
        <v>9916</v>
      </c>
      <c r="D81" s="81">
        <v>11204</v>
      </c>
      <c r="E81" s="91">
        <v>11100</v>
      </c>
      <c r="F81" s="109">
        <f>E81/4a_İl!E81</f>
        <v>0.213658761934093</v>
      </c>
      <c r="G81" s="110">
        <f t="shared" si="5"/>
        <v>0.0029003502368880655</v>
      </c>
      <c r="H81" s="110">
        <f t="shared" si="6"/>
        <v>0.11940298507462686</v>
      </c>
      <c r="I81" s="63">
        <f t="shared" si="7"/>
        <v>1184</v>
      </c>
      <c r="J81" s="47">
        <f t="shared" si="9"/>
        <v>0.00473361425841376</v>
      </c>
      <c r="K81" s="81">
        <f t="shared" si="8"/>
        <v>-104</v>
      </c>
    </row>
    <row r="82" spans="1:11" ht="15">
      <c r="A82" s="90">
        <v>81</v>
      </c>
      <c r="B82" s="108" t="s">
        <v>172</v>
      </c>
      <c r="C82" s="81">
        <v>21026</v>
      </c>
      <c r="D82" s="81">
        <v>21049</v>
      </c>
      <c r="E82" s="91">
        <v>21078</v>
      </c>
      <c r="F82" s="109">
        <f>E82/4a_İl!E82</f>
        <v>0.3067407881716049</v>
      </c>
      <c r="G82" s="110">
        <f t="shared" si="5"/>
        <v>0.005507529936317715</v>
      </c>
      <c r="H82" s="110">
        <f t="shared" si="6"/>
        <v>0.002473128507562066</v>
      </c>
      <c r="I82" s="63">
        <f t="shared" si="7"/>
        <v>52</v>
      </c>
      <c r="J82" s="47">
        <f t="shared" si="9"/>
        <v>0.00020789522080871242</v>
      </c>
      <c r="K82" s="81">
        <f t="shared" si="8"/>
        <v>29</v>
      </c>
    </row>
    <row r="83" spans="1:11" s="11" customFormat="1" ht="15">
      <c r="A83" s="131" t="s">
        <v>173</v>
      </c>
      <c r="B83" s="131"/>
      <c r="C83" s="74">
        <v>3576998</v>
      </c>
      <c r="D83" s="74">
        <v>3779497</v>
      </c>
      <c r="E83" s="92">
        <v>3827124</v>
      </c>
      <c r="F83" s="109">
        <f>E83/4a_İl!E83</f>
        <v>0.2759917858505824</v>
      </c>
      <c r="G83" s="82">
        <f t="shared" si="5"/>
        <v>1</v>
      </c>
      <c r="H83" s="82">
        <f t="shared" si="6"/>
        <v>0.06992623423328724</v>
      </c>
      <c r="I83" s="75">
        <f t="shared" si="7"/>
        <v>250126</v>
      </c>
      <c r="J83" s="83">
        <f t="shared" si="9"/>
        <v>1</v>
      </c>
      <c r="K83" s="74">
        <f t="shared" si="8"/>
        <v>47627</v>
      </c>
    </row>
    <row r="84" spans="3:10" ht="15">
      <c r="C84" s="87"/>
      <c r="F84" s="88"/>
      <c r="J84" s="15"/>
    </row>
    <row r="85" spans="6:10" ht="15">
      <c r="F85" s="24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B1">
      <pane ySplit="1" topLeftCell="A71" activePane="bottomLeft" state="frozen"/>
      <selection pane="bottomLeft" activeCell="I89" sqref="I89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3.5">
      <c r="A1" s="54" t="s">
        <v>174</v>
      </c>
      <c r="B1" s="54">
        <v>42064</v>
      </c>
      <c r="C1" s="54">
        <v>42401</v>
      </c>
      <c r="D1" s="54">
        <v>42430</v>
      </c>
      <c r="E1" s="1" t="s">
        <v>291</v>
      </c>
      <c r="F1" s="2" t="s">
        <v>308</v>
      </c>
      <c r="G1" s="2" t="s">
        <v>309</v>
      </c>
      <c r="H1" s="1" t="s">
        <v>263</v>
      </c>
    </row>
    <row r="2" spans="1:8" ht="15">
      <c r="A2" s="52" t="s">
        <v>175</v>
      </c>
      <c r="B2" s="107">
        <v>2036</v>
      </c>
      <c r="C2" s="63">
        <v>2795</v>
      </c>
      <c r="D2" s="32">
        <v>2539</v>
      </c>
      <c r="E2" s="47">
        <f>D2/$D$83</f>
        <v>0.022647197866400265</v>
      </c>
      <c r="F2" s="47">
        <f aca="true" t="shared" si="0" ref="F2:F65">(D2-B2)/B2</f>
        <v>0.24705304518664048</v>
      </c>
      <c r="G2" s="63">
        <f aca="true" t="shared" si="1" ref="G2:G65">D2-B2</f>
        <v>503</v>
      </c>
      <c r="H2" s="63">
        <f>D2-C2</f>
        <v>-256</v>
      </c>
    </row>
    <row r="3" spans="1:8" ht="15">
      <c r="A3" s="52" t="s">
        <v>176</v>
      </c>
      <c r="B3" s="107">
        <v>238</v>
      </c>
      <c r="C3" s="63">
        <v>433</v>
      </c>
      <c r="D3" s="32">
        <v>338</v>
      </c>
      <c r="E3" s="47">
        <f aca="true" t="shared" si="2" ref="E3:E66">D3/$D$83</f>
        <v>0.0030148691921399328</v>
      </c>
      <c r="F3" s="47">
        <f t="shared" si="0"/>
        <v>0.42016806722689076</v>
      </c>
      <c r="G3" s="63">
        <f t="shared" si="1"/>
        <v>100</v>
      </c>
      <c r="H3" s="63">
        <f aca="true" t="shared" si="3" ref="H3:H66">D3-C3</f>
        <v>-95</v>
      </c>
    </row>
    <row r="4" spans="1:8" ht="15">
      <c r="A4" s="52" t="s">
        <v>177</v>
      </c>
      <c r="B4" s="107">
        <v>295</v>
      </c>
      <c r="C4" s="63">
        <v>609</v>
      </c>
      <c r="D4" s="32">
        <v>575</v>
      </c>
      <c r="E4" s="47">
        <f t="shared" si="2"/>
        <v>0.005128845519172962</v>
      </c>
      <c r="F4" s="47">
        <f t="shared" si="0"/>
        <v>0.9491525423728814</v>
      </c>
      <c r="G4" s="63">
        <f t="shared" si="1"/>
        <v>280</v>
      </c>
      <c r="H4" s="63">
        <f t="shared" si="3"/>
        <v>-34</v>
      </c>
    </row>
    <row r="5" spans="1:8" ht="15">
      <c r="A5" s="52" t="s">
        <v>178</v>
      </c>
      <c r="B5" s="107">
        <v>86</v>
      </c>
      <c r="C5" s="63">
        <v>134</v>
      </c>
      <c r="D5" s="32">
        <v>75</v>
      </c>
      <c r="E5" s="47">
        <f t="shared" si="2"/>
        <v>0.0006689798503269082</v>
      </c>
      <c r="F5" s="47">
        <f t="shared" si="0"/>
        <v>-0.12790697674418605</v>
      </c>
      <c r="G5" s="63">
        <f t="shared" si="1"/>
        <v>-11</v>
      </c>
      <c r="H5" s="63">
        <f t="shared" si="3"/>
        <v>-59</v>
      </c>
    </row>
    <row r="6" spans="1:8" ht="15">
      <c r="A6" s="52" t="s">
        <v>179</v>
      </c>
      <c r="B6" s="107">
        <v>123</v>
      </c>
      <c r="C6" s="63">
        <v>264</v>
      </c>
      <c r="D6" s="32">
        <v>209</v>
      </c>
      <c r="E6" s="47">
        <f t="shared" si="2"/>
        <v>0.0018642238495776508</v>
      </c>
      <c r="F6" s="47">
        <f t="shared" si="0"/>
        <v>0.6991869918699187</v>
      </c>
      <c r="G6" s="63">
        <f t="shared" si="1"/>
        <v>86</v>
      </c>
      <c r="H6" s="63">
        <f t="shared" si="3"/>
        <v>-55</v>
      </c>
    </row>
    <row r="7" spans="1:8" ht="15">
      <c r="A7" s="52" t="s">
        <v>180</v>
      </c>
      <c r="B7" s="107">
        <v>208</v>
      </c>
      <c r="C7" s="63">
        <v>356</v>
      </c>
      <c r="D7" s="32">
        <v>294</v>
      </c>
      <c r="E7" s="47">
        <f t="shared" si="2"/>
        <v>0.00262240101328148</v>
      </c>
      <c r="F7" s="47">
        <f t="shared" si="0"/>
        <v>0.41346153846153844</v>
      </c>
      <c r="G7" s="63">
        <f t="shared" si="1"/>
        <v>86</v>
      </c>
      <c r="H7" s="63">
        <f t="shared" si="3"/>
        <v>-62</v>
      </c>
    </row>
    <row r="8" spans="1:8" ht="15">
      <c r="A8" s="52" t="s">
        <v>181</v>
      </c>
      <c r="B8" s="107">
        <v>5961</v>
      </c>
      <c r="C8" s="63">
        <v>9023</v>
      </c>
      <c r="D8" s="32">
        <v>8577</v>
      </c>
      <c r="E8" s="47">
        <f t="shared" si="2"/>
        <v>0.07650453568338522</v>
      </c>
      <c r="F8" s="47">
        <f t="shared" si="0"/>
        <v>0.43885254151987924</v>
      </c>
      <c r="G8" s="63">
        <f t="shared" si="1"/>
        <v>2616</v>
      </c>
      <c r="H8" s="63">
        <f t="shared" si="3"/>
        <v>-446</v>
      </c>
    </row>
    <row r="9" spans="1:8" ht="15">
      <c r="A9" s="52" t="s">
        <v>182</v>
      </c>
      <c r="B9" s="107">
        <v>2746</v>
      </c>
      <c r="C9" s="63">
        <v>6292</v>
      </c>
      <c r="D9" s="32">
        <v>4921</v>
      </c>
      <c r="E9" s="47">
        <f t="shared" si="2"/>
        <v>0.04389399791278287</v>
      </c>
      <c r="F9" s="47">
        <f t="shared" si="0"/>
        <v>0.7920611798980335</v>
      </c>
      <c r="G9" s="63">
        <f t="shared" si="1"/>
        <v>2175</v>
      </c>
      <c r="H9" s="63">
        <f t="shared" si="3"/>
        <v>-1371</v>
      </c>
    </row>
    <row r="10" spans="1:8" ht="15">
      <c r="A10" s="52" t="s">
        <v>183</v>
      </c>
      <c r="B10" s="107">
        <v>40</v>
      </c>
      <c r="C10" s="63">
        <v>87</v>
      </c>
      <c r="D10" s="32">
        <v>43</v>
      </c>
      <c r="E10" s="47">
        <f t="shared" si="2"/>
        <v>0.0003835484475207607</v>
      </c>
      <c r="F10" s="47">
        <f t="shared" si="0"/>
        <v>0.075</v>
      </c>
      <c r="G10" s="63">
        <f t="shared" si="1"/>
        <v>3</v>
      </c>
      <c r="H10" s="63">
        <f t="shared" si="3"/>
        <v>-44</v>
      </c>
    </row>
    <row r="11" spans="1:8" ht="15">
      <c r="A11" s="52" t="s">
        <v>184</v>
      </c>
      <c r="B11" s="107">
        <v>204</v>
      </c>
      <c r="C11" s="63">
        <v>261</v>
      </c>
      <c r="D11" s="32">
        <v>208</v>
      </c>
      <c r="E11" s="47">
        <f t="shared" si="2"/>
        <v>0.0018553041182399585</v>
      </c>
      <c r="F11" s="47">
        <f t="shared" si="0"/>
        <v>0.0196078431372549</v>
      </c>
      <c r="G11" s="63">
        <f t="shared" si="1"/>
        <v>4</v>
      </c>
      <c r="H11" s="63">
        <f t="shared" si="3"/>
        <v>-53</v>
      </c>
    </row>
    <row r="12" spans="1:8" ht="15">
      <c r="A12" s="52" t="s">
        <v>185</v>
      </c>
      <c r="B12" s="107">
        <v>703</v>
      </c>
      <c r="C12" s="63">
        <v>1403</v>
      </c>
      <c r="D12" s="32">
        <v>1099</v>
      </c>
      <c r="E12" s="47">
        <f t="shared" si="2"/>
        <v>0.009802784740123627</v>
      </c>
      <c r="F12" s="47">
        <f t="shared" si="0"/>
        <v>0.5633001422475107</v>
      </c>
      <c r="G12" s="63">
        <f t="shared" si="1"/>
        <v>396</v>
      </c>
      <c r="H12" s="63">
        <f t="shared" si="3"/>
        <v>-304</v>
      </c>
    </row>
    <row r="13" spans="1:8" ht="15">
      <c r="A13" s="52" t="s">
        <v>186</v>
      </c>
      <c r="B13" s="107">
        <v>793</v>
      </c>
      <c r="C13" s="63">
        <v>1271</v>
      </c>
      <c r="D13" s="32">
        <v>1234</v>
      </c>
      <c r="E13" s="47">
        <f t="shared" si="2"/>
        <v>0.011006948470712062</v>
      </c>
      <c r="F13" s="47">
        <f t="shared" si="0"/>
        <v>0.5561160151324086</v>
      </c>
      <c r="G13" s="63">
        <f t="shared" si="1"/>
        <v>441</v>
      </c>
      <c r="H13" s="63">
        <f t="shared" si="3"/>
        <v>-37</v>
      </c>
    </row>
    <row r="14" spans="1:8" ht="15">
      <c r="A14" s="52" t="s">
        <v>187</v>
      </c>
      <c r="B14" s="107">
        <v>131</v>
      </c>
      <c r="C14" s="63">
        <v>298</v>
      </c>
      <c r="D14" s="32">
        <v>234</v>
      </c>
      <c r="E14" s="47">
        <f t="shared" si="2"/>
        <v>0.0020872171330199533</v>
      </c>
      <c r="F14" s="47">
        <f t="shared" si="0"/>
        <v>0.7862595419847328</v>
      </c>
      <c r="G14" s="63">
        <f t="shared" si="1"/>
        <v>103</v>
      </c>
      <c r="H14" s="63">
        <f t="shared" si="3"/>
        <v>-64</v>
      </c>
    </row>
    <row r="15" spans="1:8" ht="15">
      <c r="A15" s="52" t="s">
        <v>188</v>
      </c>
      <c r="B15" s="107">
        <v>156</v>
      </c>
      <c r="C15" s="63">
        <v>416</v>
      </c>
      <c r="D15" s="32">
        <v>311</v>
      </c>
      <c r="E15" s="47">
        <f t="shared" si="2"/>
        <v>0.0027740364460222457</v>
      </c>
      <c r="F15" s="47">
        <f t="shared" si="0"/>
        <v>0.9935897435897436</v>
      </c>
      <c r="G15" s="63">
        <f t="shared" si="1"/>
        <v>155</v>
      </c>
      <c r="H15" s="63">
        <f t="shared" si="3"/>
        <v>-105</v>
      </c>
    </row>
    <row r="16" spans="1:8" ht="15">
      <c r="A16" s="52" t="s">
        <v>189</v>
      </c>
      <c r="B16" s="107">
        <v>24</v>
      </c>
      <c r="C16" s="63">
        <v>49</v>
      </c>
      <c r="D16" s="32">
        <v>67</v>
      </c>
      <c r="E16" s="47">
        <f t="shared" si="2"/>
        <v>0.0005976219996253713</v>
      </c>
      <c r="F16" s="47">
        <f t="shared" si="0"/>
        <v>1.7916666666666667</v>
      </c>
      <c r="G16" s="63">
        <f t="shared" si="1"/>
        <v>43</v>
      </c>
      <c r="H16" s="63">
        <f t="shared" si="3"/>
        <v>18</v>
      </c>
    </row>
    <row r="17" spans="1:8" ht="15">
      <c r="A17" s="52" t="s">
        <v>190</v>
      </c>
      <c r="B17" s="107">
        <v>346</v>
      </c>
      <c r="C17" s="63">
        <v>350</v>
      </c>
      <c r="D17" s="32">
        <v>404</v>
      </c>
      <c r="E17" s="47">
        <f t="shared" si="2"/>
        <v>0.003603571460427612</v>
      </c>
      <c r="F17" s="47">
        <f t="shared" si="0"/>
        <v>0.1676300578034682</v>
      </c>
      <c r="G17" s="63">
        <f t="shared" si="1"/>
        <v>58</v>
      </c>
      <c r="H17" s="63">
        <f t="shared" si="3"/>
        <v>54</v>
      </c>
    </row>
    <row r="18" spans="1:8" ht="15">
      <c r="A18" s="52" t="s">
        <v>191</v>
      </c>
      <c r="B18" s="107">
        <v>61</v>
      </c>
      <c r="C18" s="63">
        <v>194</v>
      </c>
      <c r="D18" s="32">
        <v>110</v>
      </c>
      <c r="E18" s="47">
        <f t="shared" si="2"/>
        <v>0.000981170447146132</v>
      </c>
      <c r="F18" s="47">
        <f t="shared" si="0"/>
        <v>0.8032786885245902</v>
      </c>
      <c r="G18" s="63">
        <f t="shared" si="1"/>
        <v>49</v>
      </c>
      <c r="H18" s="63">
        <f t="shared" si="3"/>
        <v>-84</v>
      </c>
    </row>
    <row r="19" spans="1:8" ht="15">
      <c r="A19" s="52" t="s">
        <v>192</v>
      </c>
      <c r="B19" s="107">
        <v>62</v>
      </c>
      <c r="C19" s="63">
        <v>232</v>
      </c>
      <c r="D19" s="32">
        <v>119</v>
      </c>
      <c r="E19" s="47">
        <f t="shared" si="2"/>
        <v>0.001061448029185361</v>
      </c>
      <c r="F19" s="47">
        <f t="shared" si="0"/>
        <v>0.9193548387096774</v>
      </c>
      <c r="G19" s="63">
        <f t="shared" si="1"/>
        <v>57</v>
      </c>
      <c r="H19" s="63">
        <f t="shared" si="3"/>
        <v>-113</v>
      </c>
    </row>
    <row r="20" spans="1:8" ht="15">
      <c r="A20" s="52" t="s">
        <v>193</v>
      </c>
      <c r="B20" s="107">
        <v>296</v>
      </c>
      <c r="C20" s="63">
        <v>405</v>
      </c>
      <c r="D20" s="32">
        <v>576</v>
      </c>
      <c r="E20" s="47">
        <f t="shared" si="2"/>
        <v>0.005137765250510655</v>
      </c>
      <c r="F20" s="47">
        <f t="shared" si="0"/>
        <v>0.9459459459459459</v>
      </c>
      <c r="G20" s="63">
        <f t="shared" si="1"/>
        <v>280</v>
      </c>
      <c r="H20" s="63">
        <f t="shared" si="3"/>
        <v>171</v>
      </c>
    </row>
    <row r="21" spans="1:8" ht="15">
      <c r="A21" s="52" t="s">
        <v>194</v>
      </c>
      <c r="B21" s="107">
        <v>113</v>
      </c>
      <c r="C21" s="63">
        <v>253</v>
      </c>
      <c r="D21" s="32">
        <v>210</v>
      </c>
      <c r="E21" s="47">
        <f t="shared" si="2"/>
        <v>0.0018731435809153428</v>
      </c>
      <c r="F21" s="47">
        <f t="shared" si="0"/>
        <v>0.8584070796460177</v>
      </c>
      <c r="G21" s="63">
        <f t="shared" si="1"/>
        <v>97</v>
      </c>
      <c r="H21" s="63">
        <f t="shared" si="3"/>
        <v>-43</v>
      </c>
    </row>
    <row r="22" spans="1:8" ht="15">
      <c r="A22" s="52" t="s">
        <v>195</v>
      </c>
      <c r="B22" s="107">
        <v>4157</v>
      </c>
      <c r="C22" s="63">
        <v>6412</v>
      </c>
      <c r="D22" s="32">
        <v>6551</v>
      </c>
      <c r="E22" s="47">
        <f t="shared" si="2"/>
        <v>0.058433159993221004</v>
      </c>
      <c r="F22" s="47">
        <f t="shared" si="0"/>
        <v>0.575896078903055</v>
      </c>
      <c r="G22" s="63">
        <f t="shared" si="1"/>
        <v>2394</v>
      </c>
      <c r="H22" s="63">
        <f t="shared" si="3"/>
        <v>139</v>
      </c>
    </row>
    <row r="23" spans="1:8" ht="15">
      <c r="A23" s="52" t="s">
        <v>196</v>
      </c>
      <c r="B23" s="107">
        <v>370</v>
      </c>
      <c r="C23" s="63">
        <v>697</v>
      </c>
      <c r="D23" s="32">
        <v>565</v>
      </c>
      <c r="E23" s="47">
        <f t="shared" si="2"/>
        <v>0.0050396482057960415</v>
      </c>
      <c r="F23" s="47">
        <f t="shared" si="0"/>
        <v>0.527027027027027</v>
      </c>
      <c r="G23" s="63">
        <f t="shared" si="1"/>
        <v>195</v>
      </c>
      <c r="H23" s="63">
        <f t="shared" si="3"/>
        <v>-132</v>
      </c>
    </row>
    <row r="24" spans="1:8" ht="15">
      <c r="A24" s="52" t="s">
        <v>197</v>
      </c>
      <c r="B24" s="107">
        <v>89</v>
      </c>
      <c r="C24" s="63">
        <v>199</v>
      </c>
      <c r="D24" s="32">
        <v>167</v>
      </c>
      <c r="E24" s="47">
        <f t="shared" si="2"/>
        <v>0.001489595133394582</v>
      </c>
      <c r="F24" s="47">
        <f t="shared" si="0"/>
        <v>0.8764044943820225</v>
      </c>
      <c r="G24" s="63">
        <f t="shared" si="1"/>
        <v>78</v>
      </c>
      <c r="H24" s="63">
        <f t="shared" si="3"/>
        <v>-32</v>
      </c>
    </row>
    <row r="25" spans="1:8" ht="15">
      <c r="A25" s="52" t="s">
        <v>198</v>
      </c>
      <c r="B25" s="107">
        <v>349</v>
      </c>
      <c r="C25" s="63">
        <v>563</v>
      </c>
      <c r="D25" s="32">
        <v>465</v>
      </c>
      <c r="E25" s="47">
        <f t="shared" si="2"/>
        <v>0.004147675072026831</v>
      </c>
      <c r="F25" s="47">
        <f t="shared" si="0"/>
        <v>0.332378223495702</v>
      </c>
      <c r="G25" s="63">
        <f t="shared" si="1"/>
        <v>116</v>
      </c>
      <c r="H25" s="63">
        <f t="shared" si="3"/>
        <v>-98</v>
      </c>
    </row>
    <row r="26" spans="1:8" ht="15">
      <c r="A26" s="52" t="s">
        <v>199</v>
      </c>
      <c r="B26" s="107">
        <v>1085</v>
      </c>
      <c r="C26" s="63">
        <v>1744</v>
      </c>
      <c r="D26" s="32">
        <v>1695</v>
      </c>
      <c r="E26" s="47">
        <f t="shared" si="2"/>
        <v>0.015118944617388124</v>
      </c>
      <c r="F26" s="47">
        <f t="shared" si="0"/>
        <v>0.5622119815668203</v>
      </c>
      <c r="G26" s="63">
        <f t="shared" si="1"/>
        <v>610</v>
      </c>
      <c r="H26" s="63">
        <f t="shared" si="3"/>
        <v>-49</v>
      </c>
    </row>
    <row r="27" spans="1:8" ht="15">
      <c r="A27" s="52" t="s">
        <v>112</v>
      </c>
      <c r="B27" s="107">
        <v>508</v>
      </c>
      <c r="C27" s="63">
        <v>1055</v>
      </c>
      <c r="D27" s="32">
        <v>824</v>
      </c>
      <c r="E27" s="47">
        <f t="shared" si="2"/>
        <v>0.007349858622258298</v>
      </c>
      <c r="F27" s="47">
        <f t="shared" si="0"/>
        <v>0.6220472440944882</v>
      </c>
      <c r="G27" s="63">
        <f t="shared" si="1"/>
        <v>316</v>
      </c>
      <c r="H27" s="63">
        <f t="shared" si="3"/>
        <v>-231</v>
      </c>
    </row>
    <row r="28" spans="1:8" ht="15">
      <c r="A28" s="52" t="s">
        <v>200</v>
      </c>
      <c r="B28" s="107">
        <v>517</v>
      </c>
      <c r="C28" s="63">
        <v>809</v>
      </c>
      <c r="D28" s="32">
        <v>783</v>
      </c>
      <c r="E28" s="47">
        <f t="shared" si="2"/>
        <v>0.006984149637412921</v>
      </c>
      <c r="F28" s="47">
        <f t="shared" si="0"/>
        <v>0.5145067698259188</v>
      </c>
      <c r="G28" s="63">
        <f t="shared" si="1"/>
        <v>266</v>
      </c>
      <c r="H28" s="63">
        <f t="shared" si="3"/>
        <v>-26</v>
      </c>
    </row>
    <row r="29" spans="1:8" ht="15">
      <c r="A29" s="52" t="s">
        <v>201</v>
      </c>
      <c r="B29" s="107">
        <v>275</v>
      </c>
      <c r="C29" s="63">
        <v>492</v>
      </c>
      <c r="D29" s="32">
        <v>472</v>
      </c>
      <c r="E29" s="47">
        <f t="shared" si="2"/>
        <v>0.004210113191390676</v>
      </c>
      <c r="F29" s="47">
        <f t="shared" si="0"/>
        <v>0.7163636363636363</v>
      </c>
      <c r="G29" s="63">
        <f t="shared" si="1"/>
        <v>197</v>
      </c>
      <c r="H29" s="63">
        <f t="shared" si="3"/>
        <v>-20</v>
      </c>
    </row>
    <row r="30" spans="1:8" ht="15">
      <c r="A30" s="52" t="s">
        <v>202</v>
      </c>
      <c r="B30" s="107">
        <v>349</v>
      </c>
      <c r="C30" s="63">
        <v>758</v>
      </c>
      <c r="D30" s="32">
        <v>515</v>
      </c>
      <c r="E30" s="47">
        <f t="shared" si="2"/>
        <v>0.004593661638911436</v>
      </c>
      <c r="F30" s="47">
        <f t="shared" si="0"/>
        <v>0.47564469914040114</v>
      </c>
      <c r="G30" s="63">
        <f t="shared" si="1"/>
        <v>166</v>
      </c>
      <c r="H30" s="63">
        <f t="shared" si="3"/>
        <v>-243</v>
      </c>
    </row>
    <row r="31" spans="1:8" ht="15">
      <c r="A31" s="52" t="s">
        <v>203</v>
      </c>
      <c r="B31" s="107">
        <v>190</v>
      </c>
      <c r="C31" s="63">
        <v>278</v>
      </c>
      <c r="D31" s="32">
        <v>163</v>
      </c>
      <c r="E31" s="47">
        <f t="shared" si="2"/>
        <v>0.0014539162080438137</v>
      </c>
      <c r="F31" s="47">
        <f t="shared" si="0"/>
        <v>-0.14210526315789473</v>
      </c>
      <c r="G31" s="63">
        <f t="shared" si="1"/>
        <v>-27</v>
      </c>
      <c r="H31" s="63">
        <f t="shared" si="3"/>
        <v>-115</v>
      </c>
    </row>
    <row r="32" spans="1:8" ht="15">
      <c r="A32" s="52" t="s">
        <v>204</v>
      </c>
      <c r="B32" s="107">
        <v>453</v>
      </c>
      <c r="C32" s="63">
        <v>977</v>
      </c>
      <c r="D32" s="32">
        <v>715</v>
      </c>
      <c r="E32" s="47">
        <f t="shared" si="2"/>
        <v>0.006377607906449857</v>
      </c>
      <c r="F32" s="47">
        <f t="shared" si="0"/>
        <v>0.5783664459161147</v>
      </c>
      <c r="G32" s="63">
        <f t="shared" si="1"/>
        <v>262</v>
      </c>
      <c r="H32" s="63">
        <f t="shared" si="3"/>
        <v>-262</v>
      </c>
    </row>
    <row r="33" spans="1:8" ht="15">
      <c r="A33" s="52" t="s">
        <v>205</v>
      </c>
      <c r="B33" s="107">
        <v>817</v>
      </c>
      <c r="C33" s="63">
        <v>1200</v>
      </c>
      <c r="D33" s="32">
        <v>1086</v>
      </c>
      <c r="E33" s="47">
        <f t="shared" si="2"/>
        <v>0.00968682823273363</v>
      </c>
      <c r="F33" s="47">
        <f t="shared" si="0"/>
        <v>0.3292533659730722</v>
      </c>
      <c r="G33" s="63">
        <f t="shared" si="1"/>
        <v>269</v>
      </c>
      <c r="H33" s="63">
        <f t="shared" si="3"/>
        <v>-114</v>
      </c>
    </row>
    <row r="34" spans="1:8" ht="15">
      <c r="A34" s="52" t="s">
        <v>206</v>
      </c>
      <c r="B34" s="107">
        <v>2428</v>
      </c>
      <c r="C34" s="63">
        <v>2491</v>
      </c>
      <c r="D34" s="32">
        <v>2324</v>
      </c>
      <c r="E34" s="47">
        <f t="shared" si="2"/>
        <v>0.02072945562879646</v>
      </c>
      <c r="F34" s="47">
        <f t="shared" si="0"/>
        <v>-0.042833607907743</v>
      </c>
      <c r="G34" s="63">
        <f t="shared" si="1"/>
        <v>-104</v>
      </c>
      <c r="H34" s="63">
        <f t="shared" si="3"/>
        <v>-167</v>
      </c>
    </row>
    <row r="35" spans="1:8" ht="15">
      <c r="A35" s="52" t="s">
        <v>207</v>
      </c>
      <c r="B35" s="107">
        <v>223</v>
      </c>
      <c r="C35" s="63">
        <v>446</v>
      </c>
      <c r="D35" s="32">
        <v>381</v>
      </c>
      <c r="E35" s="47">
        <f t="shared" si="2"/>
        <v>0.0033984176396606933</v>
      </c>
      <c r="F35" s="47">
        <f t="shared" si="0"/>
        <v>0.7085201793721974</v>
      </c>
      <c r="G35" s="63">
        <f t="shared" si="1"/>
        <v>158</v>
      </c>
      <c r="H35" s="63">
        <f t="shared" si="3"/>
        <v>-65</v>
      </c>
    </row>
    <row r="36" spans="1:8" ht="15">
      <c r="A36" s="52" t="s">
        <v>208</v>
      </c>
      <c r="B36" s="107">
        <v>71</v>
      </c>
      <c r="C36" s="63">
        <v>92</v>
      </c>
      <c r="D36" s="32">
        <v>88</v>
      </c>
      <c r="E36" s="47">
        <f t="shared" si="2"/>
        <v>0.0007849363577169055</v>
      </c>
      <c r="F36" s="47">
        <f t="shared" si="0"/>
        <v>0.23943661971830985</v>
      </c>
      <c r="G36" s="63">
        <f t="shared" si="1"/>
        <v>17</v>
      </c>
      <c r="H36" s="63">
        <f t="shared" si="3"/>
        <v>-4</v>
      </c>
    </row>
    <row r="37" spans="1:8" ht="15">
      <c r="A37" s="52" t="s">
        <v>209</v>
      </c>
      <c r="B37" s="107">
        <v>53</v>
      </c>
      <c r="C37" s="63">
        <v>99</v>
      </c>
      <c r="D37" s="32">
        <v>163</v>
      </c>
      <c r="E37" s="47">
        <f t="shared" si="2"/>
        <v>0.0014539162080438137</v>
      </c>
      <c r="F37" s="47">
        <f t="shared" si="0"/>
        <v>2.0754716981132075</v>
      </c>
      <c r="G37" s="63">
        <f t="shared" si="1"/>
        <v>110</v>
      </c>
      <c r="H37" s="63">
        <f t="shared" si="3"/>
        <v>64</v>
      </c>
    </row>
    <row r="38" spans="1:8" ht="15">
      <c r="A38" s="52" t="s">
        <v>210</v>
      </c>
      <c r="B38" s="107">
        <v>858</v>
      </c>
      <c r="C38" s="63">
        <v>1224</v>
      </c>
      <c r="D38" s="32">
        <v>1049</v>
      </c>
      <c r="E38" s="47">
        <f t="shared" si="2"/>
        <v>0.009356798173239022</v>
      </c>
      <c r="F38" s="47">
        <f t="shared" si="0"/>
        <v>0.22261072261072262</v>
      </c>
      <c r="G38" s="63">
        <f t="shared" si="1"/>
        <v>191</v>
      </c>
      <c r="H38" s="63">
        <f t="shared" si="3"/>
        <v>-175</v>
      </c>
    </row>
    <row r="39" spans="1:8" ht="15">
      <c r="A39" s="52" t="s">
        <v>211</v>
      </c>
      <c r="B39" s="107">
        <v>74</v>
      </c>
      <c r="C39" s="63">
        <v>163</v>
      </c>
      <c r="D39" s="32">
        <v>102</v>
      </c>
      <c r="E39" s="47">
        <f t="shared" si="2"/>
        <v>0.0009098125964445951</v>
      </c>
      <c r="F39" s="47">
        <f t="shared" si="0"/>
        <v>0.3783783783783784</v>
      </c>
      <c r="G39" s="63">
        <f t="shared" si="1"/>
        <v>28</v>
      </c>
      <c r="H39" s="63">
        <f t="shared" si="3"/>
        <v>-61</v>
      </c>
    </row>
    <row r="40" spans="1:8" ht="15">
      <c r="A40" s="52" t="s">
        <v>212</v>
      </c>
      <c r="B40" s="107">
        <v>193</v>
      </c>
      <c r="C40" s="63">
        <v>387</v>
      </c>
      <c r="D40" s="32">
        <v>338</v>
      </c>
      <c r="E40" s="47">
        <f t="shared" si="2"/>
        <v>0.0030148691921399328</v>
      </c>
      <c r="F40" s="47">
        <f t="shared" si="0"/>
        <v>0.7512953367875648</v>
      </c>
      <c r="G40" s="63">
        <f t="shared" si="1"/>
        <v>145</v>
      </c>
      <c r="H40" s="63">
        <f t="shared" si="3"/>
        <v>-49</v>
      </c>
    </row>
    <row r="41" spans="1:8" ht="15">
      <c r="A41" s="52" t="s">
        <v>213</v>
      </c>
      <c r="B41" s="107">
        <v>23798</v>
      </c>
      <c r="C41" s="63">
        <v>33294</v>
      </c>
      <c r="D41" s="32">
        <v>33306</v>
      </c>
      <c r="E41" s="47">
        <f t="shared" si="2"/>
        <v>0.2970805719331734</v>
      </c>
      <c r="F41" s="47">
        <f t="shared" si="0"/>
        <v>0.39952937221615265</v>
      </c>
      <c r="G41" s="63">
        <f t="shared" si="1"/>
        <v>9508</v>
      </c>
      <c r="H41" s="63">
        <f t="shared" si="3"/>
        <v>12</v>
      </c>
    </row>
    <row r="42" spans="1:8" ht="15">
      <c r="A42" s="52" t="s">
        <v>214</v>
      </c>
      <c r="B42" s="107">
        <v>5542</v>
      </c>
      <c r="C42" s="63">
        <v>7472</v>
      </c>
      <c r="D42" s="32">
        <v>7269</v>
      </c>
      <c r="E42" s="47">
        <f t="shared" si="2"/>
        <v>0.06483752709368394</v>
      </c>
      <c r="F42" s="47">
        <f t="shared" si="0"/>
        <v>0.31162035366293755</v>
      </c>
      <c r="G42" s="63">
        <f t="shared" si="1"/>
        <v>1727</v>
      </c>
      <c r="H42" s="63">
        <f t="shared" si="3"/>
        <v>-203</v>
      </c>
    </row>
    <row r="43" spans="1:8" ht="15">
      <c r="A43" s="52" t="s">
        <v>215</v>
      </c>
      <c r="B43" s="107">
        <v>958</v>
      </c>
      <c r="C43" s="63">
        <v>1417</v>
      </c>
      <c r="D43" s="32">
        <v>1184</v>
      </c>
      <c r="E43" s="47">
        <f t="shared" si="2"/>
        <v>0.010560961903827456</v>
      </c>
      <c r="F43" s="47">
        <f t="shared" si="0"/>
        <v>0.2359081419624217</v>
      </c>
      <c r="G43" s="63">
        <f t="shared" si="1"/>
        <v>226</v>
      </c>
      <c r="H43" s="63">
        <f t="shared" si="3"/>
        <v>-233</v>
      </c>
    </row>
    <row r="44" spans="1:8" ht="15">
      <c r="A44" s="52" t="s">
        <v>216</v>
      </c>
      <c r="B44" s="107">
        <v>160</v>
      </c>
      <c r="C44" s="63">
        <v>260</v>
      </c>
      <c r="D44" s="32">
        <v>280</v>
      </c>
      <c r="E44" s="47">
        <f t="shared" si="2"/>
        <v>0.0024975247745537906</v>
      </c>
      <c r="F44" s="47">
        <f t="shared" si="0"/>
        <v>0.75</v>
      </c>
      <c r="G44" s="63">
        <f t="shared" si="1"/>
        <v>120</v>
      </c>
      <c r="H44" s="63">
        <f t="shared" si="3"/>
        <v>20</v>
      </c>
    </row>
    <row r="45" spans="1:8" ht="15">
      <c r="A45" s="52" t="s">
        <v>217</v>
      </c>
      <c r="B45" s="107">
        <v>261</v>
      </c>
      <c r="C45" s="63">
        <v>466</v>
      </c>
      <c r="D45" s="32">
        <v>361</v>
      </c>
      <c r="E45" s="47">
        <f t="shared" si="2"/>
        <v>0.003220023012906851</v>
      </c>
      <c r="F45" s="47">
        <f t="shared" si="0"/>
        <v>0.3831417624521073</v>
      </c>
      <c r="G45" s="63">
        <f t="shared" si="1"/>
        <v>100</v>
      </c>
      <c r="H45" s="63">
        <f t="shared" si="3"/>
        <v>-105</v>
      </c>
    </row>
    <row r="46" spans="1:8" ht="15">
      <c r="A46" s="52" t="s">
        <v>218</v>
      </c>
      <c r="B46" s="107">
        <v>55</v>
      </c>
      <c r="C46" s="63">
        <v>183</v>
      </c>
      <c r="D46" s="32">
        <v>91</v>
      </c>
      <c r="E46" s="47">
        <f t="shared" si="2"/>
        <v>0.0008116955517299819</v>
      </c>
      <c r="F46" s="47">
        <f t="shared" si="0"/>
        <v>0.6545454545454545</v>
      </c>
      <c r="G46" s="63">
        <f t="shared" si="1"/>
        <v>36</v>
      </c>
      <c r="H46" s="63">
        <f t="shared" si="3"/>
        <v>-92</v>
      </c>
    </row>
    <row r="47" spans="1:8" ht="15">
      <c r="A47" s="52" t="s">
        <v>219</v>
      </c>
      <c r="B47" s="107">
        <v>295</v>
      </c>
      <c r="C47" s="63">
        <v>397</v>
      </c>
      <c r="D47" s="32">
        <v>301</v>
      </c>
      <c r="E47" s="47">
        <f t="shared" si="2"/>
        <v>0.002684839132645325</v>
      </c>
      <c r="F47" s="47">
        <f t="shared" si="0"/>
        <v>0.020338983050847456</v>
      </c>
      <c r="G47" s="63">
        <f t="shared" si="1"/>
        <v>6</v>
      </c>
      <c r="H47" s="63">
        <f t="shared" si="3"/>
        <v>-96</v>
      </c>
    </row>
    <row r="48" spans="1:8" ht="15">
      <c r="A48" s="52" t="s">
        <v>220</v>
      </c>
      <c r="B48" s="107">
        <v>1193</v>
      </c>
      <c r="C48" s="63">
        <v>2157</v>
      </c>
      <c r="D48" s="32">
        <v>1888</v>
      </c>
      <c r="E48" s="47">
        <f t="shared" si="2"/>
        <v>0.016840452765562702</v>
      </c>
      <c r="F48" s="47">
        <f t="shared" si="0"/>
        <v>0.5825649622799665</v>
      </c>
      <c r="G48" s="63">
        <f t="shared" si="1"/>
        <v>695</v>
      </c>
      <c r="H48" s="63">
        <f t="shared" si="3"/>
        <v>-269</v>
      </c>
    </row>
    <row r="49" spans="1:8" ht="15">
      <c r="A49" s="52" t="s">
        <v>222</v>
      </c>
      <c r="B49" s="107">
        <v>25</v>
      </c>
      <c r="C49" s="63">
        <v>70</v>
      </c>
      <c r="D49" s="32">
        <v>63</v>
      </c>
      <c r="E49" s="47">
        <f t="shared" si="2"/>
        <v>0.0005619430742746028</v>
      </c>
      <c r="F49" s="47">
        <f t="shared" si="0"/>
        <v>1.52</v>
      </c>
      <c r="G49" s="63">
        <f t="shared" si="1"/>
        <v>38</v>
      </c>
      <c r="H49" s="63">
        <f t="shared" si="3"/>
        <v>-7</v>
      </c>
    </row>
    <row r="50" spans="1:8" ht="15">
      <c r="A50" s="52" t="s">
        <v>130</v>
      </c>
      <c r="B50" s="107">
        <v>142</v>
      </c>
      <c r="C50" s="63">
        <v>293</v>
      </c>
      <c r="D50" s="32">
        <v>253</v>
      </c>
      <c r="E50" s="47">
        <f t="shared" si="2"/>
        <v>0.0022566920284361035</v>
      </c>
      <c r="F50" s="47">
        <f t="shared" si="0"/>
        <v>0.7816901408450704</v>
      </c>
      <c r="G50" s="63">
        <f t="shared" si="1"/>
        <v>111</v>
      </c>
      <c r="H50" s="63">
        <f t="shared" si="3"/>
        <v>-40</v>
      </c>
    </row>
    <row r="51" spans="1:8" ht="15">
      <c r="A51" s="52" t="s">
        <v>223</v>
      </c>
      <c r="B51" s="107">
        <v>321</v>
      </c>
      <c r="C51" s="63">
        <v>449</v>
      </c>
      <c r="D51" s="32">
        <v>494</v>
      </c>
      <c r="E51" s="47">
        <f t="shared" si="2"/>
        <v>0.004406347280819902</v>
      </c>
      <c r="F51" s="47">
        <f t="shared" si="0"/>
        <v>0.5389408099688473</v>
      </c>
      <c r="G51" s="63">
        <f t="shared" si="1"/>
        <v>173</v>
      </c>
      <c r="H51" s="63">
        <f t="shared" si="3"/>
        <v>45</v>
      </c>
    </row>
    <row r="52" spans="1:8" ht="15">
      <c r="A52" s="52" t="s">
        <v>221</v>
      </c>
      <c r="B52" s="107">
        <v>85</v>
      </c>
      <c r="C52" s="63">
        <v>167</v>
      </c>
      <c r="D52" s="32">
        <v>134</v>
      </c>
      <c r="E52" s="47">
        <f t="shared" si="2"/>
        <v>0.0011952439992507426</v>
      </c>
      <c r="F52" s="47">
        <f t="shared" si="0"/>
        <v>0.5764705882352941</v>
      </c>
      <c r="G52" s="63">
        <f t="shared" si="1"/>
        <v>49</v>
      </c>
      <c r="H52" s="63">
        <f t="shared" si="3"/>
        <v>-33</v>
      </c>
    </row>
    <row r="53" spans="1:8" ht="15">
      <c r="A53" s="52" t="s">
        <v>224</v>
      </c>
      <c r="B53" s="107">
        <v>2951</v>
      </c>
      <c r="C53" s="63">
        <v>3716</v>
      </c>
      <c r="D53" s="32">
        <v>3760</v>
      </c>
      <c r="E53" s="47">
        <f t="shared" si="2"/>
        <v>0.03353818982972233</v>
      </c>
      <c r="F53" s="47">
        <f t="shared" si="0"/>
        <v>0.27414435784479835</v>
      </c>
      <c r="G53" s="63">
        <f t="shared" si="1"/>
        <v>809</v>
      </c>
      <c r="H53" s="63">
        <f t="shared" si="3"/>
        <v>44</v>
      </c>
    </row>
    <row r="54" spans="1:8" ht="15">
      <c r="A54" s="52" t="s">
        <v>225</v>
      </c>
      <c r="B54" s="107">
        <v>1158</v>
      </c>
      <c r="C54" s="63">
        <v>2445</v>
      </c>
      <c r="D54" s="32">
        <v>1847</v>
      </c>
      <c r="E54" s="47">
        <f t="shared" si="2"/>
        <v>0.016474743780717324</v>
      </c>
      <c r="F54" s="47">
        <f t="shared" si="0"/>
        <v>0.5949913644214162</v>
      </c>
      <c r="G54" s="63">
        <f t="shared" si="1"/>
        <v>689</v>
      </c>
      <c r="H54" s="63">
        <f t="shared" si="3"/>
        <v>-598</v>
      </c>
    </row>
    <row r="55" spans="1:8" ht="15">
      <c r="A55" s="52" t="s">
        <v>226</v>
      </c>
      <c r="B55" s="107">
        <v>428</v>
      </c>
      <c r="C55" s="63">
        <v>602</v>
      </c>
      <c r="D55" s="32">
        <v>857</v>
      </c>
      <c r="E55" s="47">
        <f t="shared" si="2"/>
        <v>0.007644209756402137</v>
      </c>
      <c r="F55" s="47">
        <f t="shared" si="0"/>
        <v>1.0023364485981308</v>
      </c>
      <c r="G55" s="63">
        <f t="shared" si="1"/>
        <v>429</v>
      </c>
      <c r="H55" s="63">
        <f t="shared" si="3"/>
        <v>255</v>
      </c>
    </row>
    <row r="56" spans="1:8" ht="15">
      <c r="A56" s="52" t="s">
        <v>227</v>
      </c>
      <c r="B56" s="107">
        <v>541</v>
      </c>
      <c r="C56" s="63">
        <v>714</v>
      </c>
      <c r="D56" s="32">
        <v>792</v>
      </c>
      <c r="E56" s="47">
        <f t="shared" si="2"/>
        <v>0.00706442721945215</v>
      </c>
      <c r="F56" s="47">
        <f t="shared" si="0"/>
        <v>0.46395563770794823</v>
      </c>
      <c r="G56" s="63">
        <f t="shared" si="1"/>
        <v>251</v>
      </c>
      <c r="H56" s="63">
        <f t="shared" si="3"/>
        <v>78</v>
      </c>
    </row>
    <row r="57" spans="1:8" ht="15">
      <c r="A57" s="52" t="s">
        <v>228</v>
      </c>
      <c r="B57" s="107">
        <v>1294</v>
      </c>
      <c r="C57" s="63">
        <v>1855</v>
      </c>
      <c r="D57" s="32">
        <v>1642</v>
      </c>
      <c r="E57" s="47">
        <f t="shared" si="2"/>
        <v>0.014646198856490442</v>
      </c>
      <c r="F57" s="47">
        <f t="shared" si="0"/>
        <v>0.2689335394126739</v>
      </c>
      <c r="G57" s="63">
        <f t="shared" si="1"/>
        <v>348</v>
      </c>
      <c r="H57" s="63">
        <f t="shared" si="3"/>
        <v>-213</v>
      </c>
    </row>
    <row r="58" spans="1:8" ht="15">
      <c r="A58" s="52" t="s">
        <v>229</v>
      </c>
      <c r="B58" s="107">
        <v>250</v>
      </c>
      <c r="C58" s="63">
        <v>539</v>
      </c>
      <c r="D58" s="32">
        <v>471</v>
      </c>
      <c r="E58" s="47">
        <f t="shared" si="2"/>
        <v>0.004201193460052983</v>
      </c>
      <c r="F58" s="47">
        <f t="shared" si="0"/>
        <v>0.884</v>
      </c>
      <c r="G58" s="63">
        <f t="shared" si="1"/>
        <v>221</v>
      </c>
      <c r="H58" s="63">
        <f t="shared" si="3"/>
        <v>-68</v>
      </c>
    </row>
    <row r="59" spans="1:8" ht="15">
      <c r="A59" s="52" t="s">
        <v>230</v>
      </c>
      <c r="B59" s="107">
        <v>1426</v>
      </c>
      <c r="C59" s="63">
        <v>2085</v>
      </c>
      <c r="D59" s="32">
        <v>1989</v>
      </c>
      <c r="E59" s="47">
        <f t="shared" si="2"/>
        <v>0.017741345630669605</v>
      </c>
      <c r="F59" s="47">
        <f t="shared" si="0"/>
        <v>0.39481065918653574</v>
      </c>
      <c r="G59" s="63">
        <f t="shared" si="1"/>
        <v>563</v>
      </c>
      <c r="H59" s="63">
        <f t="shared" si="3"/>
        <v>-96</v>
      </c>
    </row>
    <row r="60" spans="1:8" ht="15">
      <c r="A60" s="52" t="s">
        <v>231</v>
      </c>
      <c r="B60" s="107">
        <v>803</v>
      </c>
      <c r="C60" s="63">
        <v>1322</v>
      </c>
      <c r="D60" s="32">
        <v>1187</v>
      </c>
      <c r="E60" s="47">
        <f t="shared" si="2"/>
        <v>0.010587721097840534</v>
      </c>
      <c r="F60" s="47">
        <f t="shared" si="0"/>
        <v>0.47820672478206727</v>
      </c>
      <c r="G60" s="63">
        <f t="shared" si="1"/>
        <v>384</v>
      </c>
      <c r="H60" s="63">
        <f t="shared" si="3"/>
        <v>-135</v>
      </c>
    </row>
    <row r="61" spans="1:8" ht="15">
      <c r="A61" s="52" t="s">
        <v>232</v>
      </c>
      <c r="B61" s="107">
        <v>50</v>
      </c>
      <c r="C61" s="63">
        <v>177</v>
      </c>
      <c r="D61" s="32">
        <v>88</v>
      </c>
      <c r="E61" s="47">
        <f t="shared" si="2"/>
        <v>0.0007849363577169055</v>
      </c>
      <c r="F61" s="47">
        <f t="shared" si="0"/>
        <v>0.76</v>
      </c>
      <c r="G61" s="63">
        <f t="shared" si="1"/>
        <v>38</v>
      </c>
      <c r="H61" s="63">
        <f t="shared" si="3"/>
        <v>-89</v>
      </c>
    </row>
    <row r="62" spans="1:8" ht="15">
      <c r="A62" s="52" t="s">
        <v>233</v>
      </c>
      <c r="B62" s="107">
        <v>171</v>
      </c>
      <c r="C62" s="63">
        <v>260</v>
      </c>
      <c r="D62" s="32">
        <v>298</v>
      </c>
      <c r="E62" s="47">
        <f t="shared" si="2"/>
        <v>0.0026580799386322486</v>
      </c>
      <c r="F62" s="47">
        <f t="shared" si="0"/>
        <v>0.7426900584795322</v>
      </c>
      <c r="G62" s="63">
        <f t="shared" si="1"/>
        <v>127</v>
      </c>
      <c r="H62" s="63">
        <f t="shared" si="3"/>
        <v>38</v>
      </c>
    </row>
    <row r="63" spans="1:8" ht="15">
      <c r="A63" s="52" t="s">
        <v>234</v>
      </c>
      <c r="B63" s="107">
        <v>191</v>
      </c>
      <c r="C63" s="63">
        <v>367</v>
      </c>
      <c r="D63" s="32">
        <v>298</v>
      </c>
      <c r="E63" s="47">
        <f t="shared" si="2"/>
        <v>0.0026580799386322486</v>
      </c>
      <c r="F63" s="47">
        <f t="shared" si="0"/>
        <v>0.5602094240837696</v>
      </c>
      <c r="G63" s="63">
        <f t="shared" si="1"/>
        <v>107</v>
      </c>
      <c r="H63" s="63">
        <f t="shared" si="3"/>
        <v>-69</v>
      </c>
    </row>
    <row r="64" spans="1:8" ht="15">
      <c r="A64" s="52" t="s">
        <v>235</v>
      </c>
      <c r="B64" s="107">
        <v>314</v>
      </c>
      <c r="C64" s="63">
        <v>620</v>
      </c>
      <c r="D64" s="32">
        <v>572</v>
      </c>
      <c r="E64" s="47">
        <f t="shared" si="2"/>
        <v>0.0051020863251598865</v>
      </c>
      <c r="F64" s="47">
        <f t="shared" si="0"/>
        <v>0.821656050955414</v>
      </c>
      <c r="G64" s="63">
        <f t="shared" si="1"/>
        <v>258</v>
      </c>
      <c r="H64" s="63">
        <f t="shared" si="3"/>
        <v>-48</v>
      </c>
    </row>
    <row r="65" spans="1:8" ht="15">
      <c r="A65" s="52" t="s">
        <v>236</v>
      </c>
      <c r="B65" s="107">
        <v>303</v>
      </c>
      <c r="C65" s="63">
        <v>574</v>
      </c>
      <c r="D65" s="32">
        <v>580</v>
      </c>
      <c r="E65" s="47">
        <f t="shared" si="2"/>
        <v>0.005173444175861423</v>
      </c>
      <c r="F65" s="47">
        <f t="shared" si="0"/>
        <v>0.9141914191419142</v>
      </c>
      <c r="G65" s="63">
        <f t="shared" si="1"/>
        <v>277</v>
      </c>
      <c r="H65" s="63">
        <f t="shared" si="3"/>
        <v>6</v>
      </c>
    </row>
    <row r="66" spans="1:8" ht="15">
      <c r="A66" s="52" t="s">
        <v>237</v>
      </c>
      <c r="B66" s="107">
        <v>229</v>
      </c>
      <c r="C66" s="63">
        <v>299</v>
      </c>
      <c r="D66" s="32">
        <v>305</v>
      </c>
      <c r="E66" s="47">
        <f t="shared" si="2"/>
        <v>0.002720518057996093</v>
      </c>
      <c r="F66" s="47">
        <f aca="true" t="shared" si="4" ref="F66:F83">(D66-B66)/B66</f>
        <v>0.3318777292576419</v>
      </c>
      <c r="G66" s="63">
        <f aca="true" t="shared" si="5" ref="G66:G83">D66-B66</f>
        <v>76</v>
      </c>
      <c r="H66" s="63">
        <f t="shared" si="3"/>
        <v>6</v>
      </c>
    </row>
    <row r="67" spans="1:8" ht="15">
      <c r="A67" s="52" t="s">
        <v>238</v>
      </c>
      <c r="B67" s="107">
        <v>807</v>
      </c>
      <c r="C67" s="63">
        <v>1327</v>
      </c>
      <c r="D67" s="32">
        <v>1228</v>
      </c>
      <c r="E67" s="47">
        <f aca="true" t="shared" si="6" ref="E67:E83">D67/$D$83</f>
        <v>0.01095343008268591</v>
      </c>
      <c r="F67" s="47">
        <f t="shared" si="4"/>
        <v>0.5216852540272615</v>
      </c>
      <c r="G67" s="63">
        <f t="shared" si="5"/>
        <v>421</v>
      </c>
      <c r="H67" s="63">
        <f aca="true" t="shared" si="7" ref="H67:H83">D67-C67</f>
        <v>-99</v>
      </c>
    </row>
    <row r="68" spans="1:8" ht="15">
      <c r="A68" s="52" t="s">
        <v>239</v>
      </c>
      <c r="B68" s="107">
        <v>664</v>
      </c>
      <c r="C68" s="63">
        <v>1133</v>
      </c>
      <c r="D68" s="32">
        <v>1048</v>
      </c>
      <c r="E68" s="47">
        <f t="shared" si="6"/>
        <v>0.00934787844190133</v>
      </c>
      <c r="F68" s="47">
        <f t="shared" si="4"/>
        <v>0.5783132530120482</v>
      </c>
      <c r="G68" s="63">
        <f t="shared" si="5"/>
        <v>384</v>
      </c>
      <c r="H68" s="63">
        <f t="shared" si="7"/>
        <v>-85</v>
      </c>
    </row>
    <row r="69" spans="1:8" ht="15">
      <c r="A69" s="52" t="s">
        <v>240</v>
      </c>
      <c r="B69" s="107">
        <v>112</v>
      </c>
      <c r="C69" s="63">
        <v>224</v>
      </c>
      <c r="D69" s="32">
        <v>197</v>
      </c>
      <c r="E69" s="47">
        <f t="shared" si="6"/>
        <v>0.0017571870735253454</v>
      </c>
      <c r="F69" s="47">
        <f t="shared" si="4"/>
        <v>0.7589285714285714</v>
      </c>
      <c r="G69" s="63">
        <f t="shared" si="5"/>
        <v>85</v>
      </c>
      <c r="H69" s="63">
        <f t="shared" si="7"/>
        <v>-27</v>
      </c>
    </row>
    <row r="70" spans="1:8" ht="15">
      <c r="A70" s="52" t="s">
        <v>241</v>
      </c>
      <c r="B70" s="107">
        <v>92</v>
      </c>
      <c r="C70" s="63">
        <v>216</v>
      </c>
      <c r="D70" s="32">
        <v>130</v>
      </c>
      <c r="E70" s="47">
        <f t="shared" si="6"/>
        <v>0.0011595650738999742</v>
      </c>
      <c r="F70" s="47">
        <f t="shared" si="4"/>
        <v>0.41304347826086957</v>
      </c>
      <c r="G70" s="63">
        <f t="shared" si="5"/>
        <v>38</v>
      </c>
      <c r="H70" s="63">
        <f t="shared" si="7"/>
        <v>-86</v>
      </c>
    </row>
    <row r="71" spans="1:8" ht="15">
      <c r="A71" s="52" t="s">
        <v>242</v>
      </c>
      <c r="B71" s="107">
        <v>311</v>
      </c>
      <c r="C71" s="63">
        <v>1264</v>
      </c>
      <c r="D71" s="32">
        <v>555</v>
      </c>
      <c r="E71" s="47">
        <f t="shared" si="6"/>
        <v>0.004950450892419121</v>
      </c>
      <c r="F71" s="47">
        <f t="shared" si="4"/>
        <v>0.7845659163987139</v>
      </c>
      <c r="G71" s="63">
        <f t="shared" si="5"/>
        <v>244</v>
      </c>
      <c r="H71" s="63">
        <f t="shared" si="7"/>
        <v>-709</v>
      </c>
    </row>
    <row r="72" spans="1:8" ht="15">
      <c r="A72" s="52" t="s">
        <v>243</v>
      </c>
      <c r="B72" s="107">
        <v>657</v>
      </c>
      <c r="C72" s="63">
        <v>1443</v>
      </c>
      <c r="D72" s="32">
        <v>891</v>
      </c>
      <c r="E72" s="47">
        <f t="shared" si="6"/>
        <v>0.00794748062188367</v>
      </c>
      <c r="F72" s="47">
        <f t="shared" si="4"/>
        <v>0.3561643835616438</v>
      </c>
      <c r="G72" s="63">
        <f t="shared" si="5"/>
        <v>234</v>
      </c>
      <c r="H72" s="63">
        <f t="shared" si="7"/>
        <v>-552</v>
      </c>
    </row>
    <row r="73" spans="1:8" ht="15">
      <c r="A73" s="52" t="s">
        <v>244</v>
      </c>
      <c r="B73" s="107">
        <v>129</v>
      </c>
      <c r="C73" s="63">
        <v>266</v>
      </c>
      <c r="D73" s="32">
        <v>311</v>
      </c>
      <c r="E73" s="47">
        <f t="shared" si="6"/>
        <v>0.0027740364460222457</v>
      </c>
      <c r="F73" s="47">
        <f t="shared" si="4"/>
        <v>1.4108527131782946</v>
      </c>
      <c r="G73" s="63">
        <f t="shared" si="5"/>
        <v>182</v>
      </c>
      <c r="H73" s="63">
        <f t="shared" si="7"/>
        <v>45</v>
      </c>
    </row>
    <row r="74" spans="1:8" ht="15">
      <c r="A74" s="52" t="s">
        <v>245</v>
      </c>
      <c r="B74" s="107">
        <v>2378</v>
      </c>
      <c r="C74" s="63">
        <v>2771</v>
      </c>
      <c r="D74" s="32">
        <v>2988</v>
      </c>
      <c r="E74" s="47">
        <f t="shared" si="6"/>
        <v>0.02665215723702402</v>
      </c>
      <c r="F74" s="47">
        <f t="shared" si="4"/>
        <v>0.25651808242220353</v>
      </c>
      <c r="G74" s="63">
        <f t="shared" si="5"/>
        <v>610</v>
      </c>
      <c r="H74" s="63">
        <f t="shared" si="7"/>
        <v>217</v>
      </c>
    </row>
    <row r="75" spans="1:8" ht="15">
      <c r="A75" s="52" t="s">
        <v>246</v>
      </c>
      <c r="B75" s="107">
        <v>295</v>
      </c>
      <c r="C75" s="63">
        <v>626</v>
      </c>
      <c r="D75" s="32">
        <v>528</v>
      </c>
      <c r="E75" s="47">
        <f t="shared" si="6"/>
        <v>0.004709618146301433</v>
      </c>
      <c r="F75" s="47">
        <f t="shared" si="4"/>
        <v>0.7898305084745763</v>
      </c>
      <c r="G75" s="63">
        <f t="shared" si="5"/>
        <v>233</v>
      </c>
      <c r="H75" s="63">
        <f t="shared" si="7"/>
        <v>-98</v>
      </c>
    </row>
    <row r="76" spans="1:8" ht="15">
      <c r="A76" s="52" t="s">
        <v>247</v>
      </c>
      <c r="B76" s="107">
        <v>587</v>
      </c>
      <c r="C76" s="63">
        <v>958</v>
      </c>
      <c r="D76" s="32">
        <v>757</v>
      </c>
      <c r="E76" s="47">
        <f t="shared" si="6"/>
        <v>0.006752236622632926</v>
      </c>
      <c r="F76" s="47">
        <f t="shared" si="4"/>
        <v>0.28960817717206133</v>
      </c>
      <c r="G76" s="63">
        <f t="shared" si="5"/>
        <v>170</v>
      </c>
      <c r="H76" s="63">
        <f t="shared" si="7"/>
        <v>-201</v>
      </c>
    </row>
    <row r="77" spans="1:8" ht="15">
      <c r="A77" s="52" t="s">
        <v>248</v>
      </c>
      <c r="B77" s="107">
        <v>15</v>
      </c>
      <c r="C77" s="63">
        <v>50</v>
      </c>
      <c r="D77" s="32">
        <v>26</v>
      </c>
      <c r="E77" s="47">
        <f t="shared" si="6"/>
        <v>0.00023191301477999481</v>
      </c>
      <c r="F77" s="47">
        <f t="shared" si="4"/>
        <v>0.7333333333333333</v>
      </c>
      <c r="G77" s="63">
        <f t="shared" si="5"/>
        <v>11</v>
      </c>
      <c r="H77" s="63">
        <f t="shared" si="7"/>
        <v>-24</v>
      </c>
    </row>
    <row r="78" spans="1:8" ht="15">
      <c r="A78" s="52" t="s">
        <v>249</v>
      </c>
      <c r="B78" s="107">
        <v>475</v>
      </c>
      <c r="C78" s="63">
        <v>708</v>
      </c>
      <c r="D78" s="32">
        <v>649</v>
      </c>
      <c r="E78" s="47">
        <f t="shared" si="6"/>
        <v>0.005788905638162179</v>
      </c>
      <c r="F78" s="47">
        <f t="shared" si="4"/>
        <v>0.3663157894736842</v>
      </c>
      <c r="G78" s="63">
        <f t="shared" si="5"/>
        <v>174</v>
      </c>
      <c r="H78" s="63">
        <f t="shared" si="7"/>
        <v>-59</v>
      </c>
    </row>
    <row r="79" spans="1:8" ht="15">
      <c r="A79" s="52" t="s">
        <v>250</v>
      </c>
      <c r="B79" s="107">
        <v>281</v>
      </c>
      <c r="C79" s="63">
        <v>528</v>
      </c>
      <c r="D79" s="32">
        <v>430</v>
      </c>
      <c r="E79" s="47">
        <f t="shared" si="6"/>
        <v>0.003835484475207607</v>
      </c>
      <c r="F79" s="47">
        <f t="shared" si="4"/>
        <v>0.5302491103202847</v>
      </c>
      <c r="G79" s="63">
        <f t="shared" si="5"/>
        <v>149</v>
      </c>
      <c r="H79" s="63">
        <f t="shared" si="7"/>
        <v>-98</v>
      </c>
    </row>
    <row r="80" spans="1:8" ht="15">
      <c r="A80" s="52" t="s">
        <v>251</v>
      </c>
      <c r="B80" s="107">
        <v>270</v>
      </c>
      <c r="C80" s="63">
        <v>435</v>
      </c>
      <c r="D80" s="32">
        <v>420</v>
      </c>
      <c r="E80" s="47">
        <f t="shared" si="6"/>
        <v>0.0037462871618306856</v>
      </c>
      <c r="F80" s="47">
        <f t="shared" si="4"/>
        <v>0.5555555555555556</v>
      </c>
      <c r="G80" s="63">
        <f t="shared" si="5"/>
        <v>150</v>
      </c>
      <c r="H80" s="63">
        <f t="shared" si="7"/>
        <v>-15</v>
      </c>
    </row>
    <row r="81" spans="1:8" ht="15">
      <c r="A81" s="52" t="s">
        <v>252</v>
      </c>
      <c r="B81" s="107">
        <v>189</v>
      </c>
      <c r="C81" s="63">
        <v>352</v>
      </c>
      <c r="D81" s="32">
        <v>289</v>
      </c>
      <c r="E81" s="47">
        <f t="shared" si="6"/>
        <v>0.0025778023565930196</v>
      </c>
      <c r="F81" s="47">
        <f t="shared" si="4"/>
        <v>0.5291005291005291</v>
      </c>
      <c r="G81" s="63">
        <f t="shared" si="5"/>
        <v>100</v>
      </c>
      <c r="H81" s="63">
        <f t="shared" si="7"/>
        <v>-63</v>
      </c>
    </row>
    <row r="82" spans="1:8" ht="15">
      <c r="A82" s="52" t="s">
        <v>253</v>
      </c>
      <c r="B82" s="107">
        <v>461</v>
      </c>
      <c r="C82" s="63">
        <v>785</v>
      </c>
      <c r="D82" s="32">
        <v>765</v>
      </c>
      <c r="E82" s="47">
        <f t="shared" si="6"/>
        <v>0.006823594473334463</v>
      </c>
      <c r="F82" s="47">
        <f t="shared" si="4"/>
        <v>0.6594360086767896</v>
      </c>
      <c r="G82" s="63">
        <f t="shared" si="5"/>
        <v>304</v>
      </c>
      <c r="H82" s="63">
        <f t="shared" si="7"/>
        <v>-20</v>
      </c>
    </row>
    <row r="83" spans="1:9" s="11" customFormat="1" ht="15">
      <c r="A83" s="53" t="s">
        <v>173</v>
      </c>
      <c r="B83" s="106">
        <v>78348</v>
      </c>
      <c r="C83" s="75">
        <v>120497</v>
      </c>
      <c r="D83" s="78">
        <v>112111</v>
      </c>
      <c r="E83" s="47">
        <f t="shared" si="6"/>
        <v>1</v>
      </c>
      <c r="F83" s="47">
        <f t="shared" si="4"/>
        <v>0.4309363353244499</v>
      </c>
      <c r="G83" s="63">
        <f t="shared" si="5"/>
        <v>33763</v>
      </c>
      <c r="H83" s="63">
        <f t="shared" si="7"/>
        <v>-8386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71" activePane="bottomLeft" state="frozen"/>
      <selection pane="bottomLeft" activeCell="I83" sqref="I83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>
      <c r="A1" s="22" t="s">
        <v>174</v>
      </c>
      <c r="B1" s="54">
        <v>42064</v>
      </c>
      <c r="C1" s="54">
        <v>42401</v>
      </c>
      <c r="D1" s="54">
        <v>42430</v>
      </c>
      <c r="E1" s="1" t="s">
        <v>291</v>
      </c>
      <c r="F1" s="2" t="s">
        <v>310</v>
      </c>
      <c r="G1" s="2" t="s">
        <v>311</v>
      </c>
      <c r="H1" s="2" t="s">
        <v>263</v>
      </c>
    </row>
    <row r="2" spans="1:8" ht="16.5" customHeight="1">
      <c r="A2" s="52" t="s">
        <v>175</v>
      </c>
      <c r="B2" s="81">
        <v>1015</v>
      </c>
      <c r="C2" s="63">
        <v>1304</v>
      </c>
      <c r="D2" s="32">
        <v>1361</v>
      </c>
      <c r="E2" s="47">
        <f>D2/$D$83</f>
        <v>0.02473960700198135</v>
      </c>
      <c r="F2" s="47">
        <f aca="true" t="shared" si="0" ref="F2:F65">(D2-B2)/B2</f>
        <v>0.34088669950738915</v>
      </c>
      <c r="G2" s="63">
        <f aca="true" t="shared" si="1" ref="G2:G65">D2-B2</f>
        <v>346</v>
      </c>
      <c r="H2" s="63">
        <f>D2-C2</f>
        <v>57</v>
      </c>
    </row>
    <row r="3" spans="1:8" ht="16.5" customHeight="1">
      <c r="A3" s="52" t="s">
        <v>176</v>
      </c>
      <c r="B3" s="81">
        <v>80</v>
      </c>
      <c r="C3" s="63">
        <v>173</v>
      </c>
      <c r="D3" s="32">
        <v>206</v>
      </c>
      <c r="E3" s="47">
        <f aca="true" t="shared" si="2" ref="E3:E66">D3/$D$83</f>
        <v>0.0037445694653990874</v>
      </c>
      <c r="F3" s="47">
        <f t="shared" si="0"/>
        <v>1.575</v>
      </c>
      <c r="G3" s="63">
        <f t="shared" si="1"/>
        <v>126</v>
      </c>
      <c r="H3" s="63">
        <f aca="true" t="shared" si="3" ref="H3:H66">D3-C3</f>
        <v>33</v>
      </c>
    </row>
    <row r="4" spans="1:8" ht="16.5" customHeight="1">
      <c r="A4" s="52" t="s">
        <v>177</v>
      </c>
      <c r="B4" s="81">
        <v>179</v>
      </c>
      <c r="C4" s="63">
        <v>263</v>
      </c>
      <c r="D4" s="32">
        <v>275</v>
      </c>
      <c r="E4" s="47">
        <f t="shared" si="2"/>
        <v>0.004998818461091015</v>
      </c>
      <c r="F4" s="47">
        <f t="shared" si="0"/>
        <v>0.5363128491620112</v>
      </c>
      <c r="G4" s="63">
        <f t="shared" si="1"/>
        <v>96</v>
      </c>
      <c r="H4" s="63">
        <f t="shared" si="3"/>
        <v>12</v>
      </c>
    </row>
    <row r="5" spans="1:8" ht="16.5" customHeight="1">
      <c r="A5" s="52" t="s">
        <v>178</v>
      </c>
      <c r="B5" s="81">
        <v>33</v>
      </c>
      <c r="C5" s="63">
        <v>38</v>
      </c>
      <c r="D5" s="32">
        <v>27</v>
      </c>
      <c r="E5" s="47">
        <f t="shared" si="2"/>
        <v>0.0004907930852707542</v>
      </c>
      <c r="F5" s="47">
        <f t="shared" si="0"/>
        <v>-0.18181818181818182</v>
      </c>
      <c r="G5" s="63">
        <f t="shared" si="1"/>
        <v>-6</v>
      </c>
      <c r="H5" s="63">
        <f t="shared" si="3"/>
        <v>-11</v>
      </c>
    </row>
    <row r="6" spans="1:8" ht="16.5" customHeight="1">
      <c r="A6" s="52" t="s">
        <v>179</v>
      </c>
      <c r="B6" s="81">
        <v>67</v>
      </c>
      <c r="C6" s="63">
        <v>154</v>
      </c>
      <c r="D6" s="32">
        <v>110</v>
      </c>
      <c r="E6" s="47">
        <f t="shared" si="2"/>
        <v>0.001999527384436406</v>
      </c>
      <c r="F6" s="47">
        <f t="shared" si="0"/>
        <v>0.6417910447761194</v>
      </c>
      <c r="G6" s="63">
        <f t="shared" si="1"/>
        <v>43</v>
      </c>
      <c r="H6" s="63">
        <f t="shared" si="3"/>
        <v>-44</v>
      </c>
    </row>
    <row r="7" spans="1:8" ht="16.5" customHeight="1">
      <c r="A7" s="52" t="s">
        <v>180</v>
      </c>
      <c r="B7" s="81">
        <v>119</v>
      </c>
      <c r="C7" s="63">
        <v>143</v>
      </c>
      <c r="D7" s="32">
        <v>142</v>
      </c>
      <c r="E7" s="47">
        <f t="shared" si="2"/>
        <v>0.002581208078090633</v>
      </c>
      <c r="F7" s="47">
        <f t="shared" si="0"/>
        <v>0.19327731092436976</v>
      </c>
      <c r="G7" s="63">
        <f t="shared" si="1"/>
        <v>23</v>
      </c>
      <c r="H7" s="63">
        <f t="shared" si="3"/>
        <v>-1</v>
      </c>
    </row>
    <row r="8" spans="1:8" ht="16.5" customHeight="1">
      <c r="A8" s="52" t="s">
        <v>181</v>
      </c>
      <c r="B8" s="81">
        <v>2579</v>
      </c>
      <c r="C8" s="63">
        <v>3902</v>
      </c>
      <c r="D8" s="32">
        <v>3979</v>
      </c>
      <c r="E8" s="47">
        <f t="shared" si="2"/>
        <v>0.07232835875156782</v>
      </c>
      <c r="F8" s="47">
        <f t="shared" si="0"/>
        <v>0.5428460643660333</v>
      </c>
      <c r="G8" s="63">
        <f t="shared" si="1"/>
        <v>1400</v>
      </c>
      <c r="H8" s="63">
        <f t="shared" si="3"/>
        <v>77</v>
      </c>
    </row>
    <row r="9" spans="1:8" ht="16.5" customHeight="1">
      <c r="A9" s="52" t="s">
        <v>182</v>
      </c>
      <c r="B9" s="81">
        <v>998</v>
      </c>
      <c r="C9" s="63">
        <v>2322</v>
      </c>
      <c r="D9" s="32">
        <v>1971</v>
      </c>
      <c r="E9" s="47">
        <f t="shared" si="2"/>
        <v>0.03582789522476505</v>
      </c>
      <c r="F9" s="47">
        <f t="shared" si="0"/>
        <v>0.9749498997995992</v>
      </c>
      <c r="G9" s="63">
        <f t="shared" si="1"/>
        <v>973</v>
      </c>
      <c r="H9" s="63">
        <f t="shared" si="3"/>
        <v>-351</v>
      </c>
    </row>
    <row r="10" spans="1:8" ht="16.5" customHeight="1">
      <c r="A10" s="52" t="s">
        <v>183</v>
      </c>
      <c r="B10" s="81">
        <v>9</v>
      </c>
      <c r="C10" s="63">
        <v>20</v>
      </c>
      <c r="D10" s="32">
        <v>16</v>
      </c>
      <c r="E10" s="47">
        <f t="shared" si="2"/>
        <v>0.0002908403468271136</v>
      </c>
      <c r="F10" s="47">
        <f t="shared" si="0"/>
        <v>0.7777777777777778</v>
      </c>
      <c r="G10" s="63">
        <f t="shared" si="1"/>
        <v>7</v>
      </c>
      <c r="H10" s="63">
        <f t="shared" si="3"/>
        <v>-4</v>
      </c>
    </row>
    <row r="11" spans="1:8" ht="16.5" customHeight="1">
      <c r="A11" s="52" t="s">
        <v>184</v>
      </c>
      <c r="B11" s="81">
        <v>115</v>
      </c>
      <c r="C11" s="63">
        <v>116</v>
      </c>
      <c r="D11" s="32">
        <v>88</v>
      </c>
      <c r="E11" s="47">
        <f t="shared" si="2"/>
        <v>0.0015996219075491247</v>
      </c>
      <c r="F11" s="47">
        <f t="shared" si="0"/>
        <v>-0.23478260869565218</v>
      </c>
      <c r="G11" s="63">
        <f t="shared" si="1"/>
        <v>-27</v>
      </c>
      <c r="H11" s="63">
        <f t="shared" si="3"/>
        <v>-28</v>
      </c>
    </row>
    <row r="12" spans="1:8" ht="16.5" customHeight="1">
      <c r="A12" s="52" t="s">
        <v>185</v>
      </c>
      <c r="B12" s="81">
        <v>278</v>
      </c>
      <c r="C12" s="63">
        <v>681</v>
      </c>
      <c r="D12" s="32">
        <v>537</v>
      </c>
      <c r="E12" s="47">
        <f t="shared" si="2"/>
        <v>0.009761329140385</v>
      </c>
      <c r="F12" s="47">
        <f t="shared" si="0"/>
        <v>0.9316546762589928</v>
      </c>
      <c r="G12" s="63">
        <f t="shared" si="1"/>
        <v>259</v>
      </c>
      <c r="H12" s="63">
        <f t="shared" si="3"/>
        <v>-144</v>
      </c>
    </row>
    <row r="13" spans="1:8" ht="16.5" customHeight="1">
      <c r="A13" s="52" t="s">
        <v>186</v>
      </c>
      <c r="B13" s="81">
        <v>386</v>
      </c>
      <c r="C13" s="63">
        <v>617</v>
      </c>
      <c r="D13" s="32">
        <v>642</v>
      </c>
      <c r="E13" s="47">
        <f t="shared" si="2"/>
        <v>0.011669968916437934</v>
      </c>
      <c r="F13" s="47">
        <f t="shared" si="0"/>
        <v>0.6632124352331606</v>
      </c>
      <c r="G13" s="63">
        <f t="shared" si="1"/>
        <v>256</v>
      </c>
      <c r="H13" s="63">
        <f t="shared" si="3"/>
        <v>25</v>
      </c>
    </row>
    <row r="14" spans="1:8" ht="16.5" customHeight="1">
      <c r="A14" s="52" t="s">
        <v>187</v>
      </c>
      <c r="B14" s="81">
        <v>67</v>
      </c>
      <c r="C14" s="63">
        <v>110</v>
      </c>
      <c r="D14" s="32">
        <v>100</v>
      </c>
      <c r="E14" s="47">
        <f t="shared" si="2"/>
        <v>0.0018177521676694599</v>
      </c>
      <c r="F14" s="47">
        <f t="shared" si="0"/>
        <v>0.4925373134328358</v>
      </c>
      <c r="G14" s="63">
        <f t="shared" si="1"/>
        <v>33</v>
      </c>
      <c r="H14" s="63">
        <f t="shared" si="3"/>
        <v>-10</v>
      </c>
    </row>
    <row r="15" spans="1:8" ht="16.5" customHeight="1">
      <c r="A15" s="52" t="s">
        <v>188</v>
      </c>
      <c r="B15" s="81">
        <v>95</v>
      </c>
      <c r="C15" s="63">
        <v>281</v>
      </c>
      <c r="D15" s="32">
        <v>186</v>
      </c>
      <c r="E15" s="47">
        <f t="shared" si="2"/>
        <v>0.0033810190318651957</v>
      </c>
      <c r="F15" s="47">
        <f t="shared" si="0"/>
        <v>0.9578947368421052</v>
      </c>
      <c r="G15" s="63">
        <f t="shared" si="1"/>
        <v>91</v>
      </c>
      <c r="H15" s="63">
        <f t="shared" si="3"/>
        <v>-95</v>
      </c>
    </row>
    <row r="16" spans="1:8" ht="16.5" customHeight="1">
      <c r="A16" s="52" t="s">
        <v>189</v>
      </c>
      <c r="B16" s="81">
        <v>8</v>
      </c>
      <c r="C16" s="63">
        <v>14</v>
      </c>
      <c r="D16" s="32">
        <v>34</v>
      </c>
      <c r="E16" s="47">
        <f t="shared" si="2"/>
        <v>0.0006180357370076164</v>
      </c>
      <c r="F16" s="47">
        <f t="shared" si="0"/>
        <v>3.25</v>
      </c>
      <c r="G16" s="63">
        <f t="shared" si="1"/>
        <v>26</v>
      </c>
      <c r="H16" s="63">
        <f t="shared" si="3"/>
        <v>20</v>
      </c>
    </row>
    <row r="17" spans="1:8" ht="16.5" customHeight="1">
      <c r="A17" s="52" t="s">
        <v>190</v>
      </c>
      <c r="B17" s="81">
        <v>118</v>
      </c>
      <c r="C17" s="63">
        <v>181</v>
      </c>
      <c r="D17" s="32">
        <v>215</v>
      </c>
      <c r="E17" s="47">
        <f t="shared" si="2"/>
        <v>0.0039081671604893385</v>
      </c>
      <c r="F17" s="47">
        <f t="shared" si="0"/>
        <v>0.8220338983050848</v>
      </c>
      <c r="G17" s="63">
        <f t="shared" si="1"/>
        <v>97</v>
      </c>
      <c r="H17" s="63">
        <f t="shared" si="3"/>
        <v>34</v>
      </c>
    </row>
    <row r="18" spans="1:8" ht="16.5" customHeight="1">
      <c r="A18" s="52" t="s">
        <v>191</v>
      </c>
      <c r="B18" s="81">
        <v>42</v>
      </c>
      <c r="C18" s="63">
        <v>115</v>
      </c>
      <c r="D18" s="32">
        <v>67</v>
      </c>
      <c r="E18" s="47">
        <f t="shared" si="2"/>
        <v>0.0012178939523385382</v>
      </c>
      <c r="F18" s="47">
        <f t="shared" si="0"/>
        <v>0.5952380952380952</v>
      </c>
      <c r="G18" s="63">
        <f t="shared" si="1"/>
        <v>25</v>
      </c>
      <c r="H18" s="63">
        <f t="shared" si="3"/>
        <v>-48</v>
      </c>
    </row>
    <row r="19" spans="1:8" ht="16.5" customHeight="1">
      <c r="A19" s="52" t="s">
        <v>192</v>
      </c>
      <c r="B19" s="81">
        <v>31</v>
      </c>
      <c r="C19" s="63">
        <v>78</v>
      </c>
      <c r="D19" s="32">
        <v>44</v>
      </c>
      <c r="E19" s="47">
        <f t="shared" si="2"/>
        <v>0.0007998109537745623</v>
      </c>
      <c r="F19" s="47">
        <f t="shared" si="0"/>
        <v>0.41935483870967744</v>
      </c>
      <c r="G19" s="63">
        <f t="shared" si="1"/>
        <v>13</v>
      </c>
      <c r="H19" s="63">
        <f t="shared" si="3"/>
        <v>-34</v>
      </c>
    </row>
    <row r="20" spans="1:8" ht="16.5" customHeight="1">
      <c r="A20" s="52" t="s">
        <v>193</v>
      </c>
      <c r="B20" s="81">
        <v>123</v>
      </c>
      <c r="C20" s="63">
        <v>158</v>
      </c>
      <c r="D20" s="32">
        <v>292</v>
      </c>
      <c r="E20" s="47">
        <f t="shared" si="2"/>
        <v>0.0053078363295948235</v>
      </c>
      <c r="F20" s="47">
        <f t="shared" si="0"/>
        <v>1.3739837398373984</v>
      </c>
      <c r="G20" s="63">
        <f t="shared" si="1"/>
        <v>169</v>
      </c>
      <c r="H20" s="63">
        <f t="shared" si="3"/>
        <v>134</v>
      </c>
    </row>
    <row r="21" spans="1:8" ht="16.5" customHeight="1">
      <c r="A21" s="52" t="s">
        <v>194</v>
      </c>
      <c r="B21" s="81">
        <v>58</v>
      </c>
      <c r="C21" s="63">
        <v>116</v>
      </c>
      <c r="D21" s="32">
        <v>101</v>
      </c>
      <c r="E21" s="47">
        <f t="shared" si="2"/>
        <v>0.0018359296893461546</v>
      </c>
      <c r="F21" s="47">
        <f t="shared" si="0"/>
        <v>0.7413793103448276</v>
      </c>
      <c r="G21" s="63">
        <f t="shared" si="1"/>
        <v>43</v>
      </c>
      <c r="H21" s="63">
        <f t="shared" si="3"/>
        <v>-15</v>
      </c>
    </row>
    <row r="22" spans="1:8" ht="16.5" customHeight="1">
      <c r="A22" s="52" t="s">
        <v>195</v>
      </c>
      <c r="B22" s="81">
        <v>1985</v>
      </c>
      <c r="C22" s="63">
        <v>3237</v>
      </c>
      <c r="D22" s="32">
        <v>3317</v>
      </c>
      <c r="E22" s="47">
        <f t="shared" si="2"/>
        <v>0.06029483940159599</v>
      </c>
      <c r="F22" s="47">
        <f t="shared" si="0"/>
        <v>0.6710327455919396</v>
      </c>
      <c r="G22" s="63">
        <f t="shared" si="1"/>
        <v>1332</v>
      </c>
      <c r="H22" s="63">
        <f t="shared" si="3"/>
        <v>80</v>
      </c>
    </row>
    <row r="23" spans="1:8" ht="16.5" customHeight="1">
      <c r="A23" s="52" t="s">
        <v>196</v>
      </c>
      <c r="B23" s="81">
        <v>180</v>
      </c>
      <c r="C23" s="63">
        <v>330</v>
      </c>
      <c r="D23" s="32">
        <v>287</v>
      </c>
      <c r="E23" s="47">
        <f t="shared" si="2"/>
        <v>0.00521694872121135</v>
      </c>
      <c r="F23" s="47">
        <f t="shared" si="0"/>
        <v>0.5944444444444444</v>
      </c>
      <c r="G23" s="63">
        <f t="shared" si="1"/>
        <v>107</v>
      </c>
      <c r="H23" s="63">
        <f t="shared" si="3"/>
        <v>-43</v>
      </c>
    </row>
    <row r="24" spans="1:8" ht="16.5" customHeight="1">
      <c r="A24" s="52" t="s">
        <v>197</v>
      </c>
      <c r="B24" s="81">
        <v>33</v>
      </c>
      <c r="C24" s="63">
        <v>79</v>
      </c>
      <c r="D24" s="32">
        <v>57</v>
      </c>
      <c r="E24" s="47">
        <f t="shared" si="2"/>
        <v>0.001036118735571592</v>
      </c>
      <c r="F24" s="47">
        <f t="shared" si="0"/>
        <v>0.7272727272727273</v>
      </c>
      <c r="G24" s="63">
        <f t="shared" si="1"/>
        <v>24</v>
      </c>
      <c r="H24" s="63">
        <f t="shared" si="3"/>
        <v>-22</v>
      </c>
    </row>
    <row r="25" spans="1:8" ht="16.5" customHeight="1">
      <c r="A25" s="52" t="s">
        <v>198</v>
      </c>
      <c r="B25" s="81">
        <v>119</v>
      </c>
      <c r="C25" s="63">
        <v>207</v>
      </c>
      <c r="D25" s="32">
        <v>190</v>
      </c>
      <c r="E25" s="47">
        <f t="shared" si="2"/>
        <v>0.003453729118571974</v>
      </c>
      <c r="F25" s="47">
        <f t="shared" si="0"/>
        <v>0.5966386554621849</v>
      </c>
      <c r="G25" s="63">
        <f t="shared" si="1"/>
        <v>71</v>
      </c>
      <c r="H25" s="63">
        <f t="shared" si="3"/>
        <v>-17</v>
      </c>
    </row>
    <row r="26" spans="1:8" ht="16.5" customHeight="1">
      <c r="A26" s="52" t="s">
        <v>199</v>
      </c>
      <c r="B26" s="81">
        <v>542</v>
      </c>
      <c r="C26" s="63">
        <v>814</v>
      </c>
      <c r="D26" s="32">
        <v>826</v>
      </c>
      <c r="E26" s="47">
        <f t="shared" si="2"/>
        <v>0.015014632904949738</v>
      </c>
      <c r="F26" s="47">
        <f t="shared" si="0"/>
        <v>0.5239852398523985</v>
      </c>
      <c r="G26" s="63">
        <f t="shared" si="1"/>
        <v>284</v>
      </c>
      <c r="H26" s="63">
        <f t="shared" si="3"/>
        <v>12</v>
      </c>
    </row>
    <row r="27" spans="1:8" ht="16.5" customHeight="1">
      <c r="A27" s="52" t="s">
        <v>112</v>
      </c>
      <c r="B27" s="81">
        <v>303</v>
      </c>
      <c r="C27" s="63">
        <v>690</v>
      </c>
      <c r="D27" s="32">
        <v>528</v>
      </c>
      <c r="E27" s="47">
        <f t="shared" si="2"/>
        <v>0.009597731445294749</v>
      </c>
      <c r="F27" s="47">
        <f t="shared" si="0"/>
        <v>0.7425742574257426</v>
      </c>
      <c r="G27" s="63">
        <f t="shared" si="1"/>
        <v>225</v>
      </c>
      <c r="H27" s="63">
        <f t="shared" si="3"/>
        <v>-162</v>
      </c>
    </row>
    <row r="28" spans="1:8" ht="16.5" customHeight="1">
      <c r="A28" s="52" t="s">
        <v>200</v>
      </c>
      <c r="B28" s="81">
        <v>237</v>
      </c>
      <c r="C28" s="63">
        <v>371</v>
      </c>
      <c r="D28" s="32">
        <v>369</v>
      </c>
      <c r="E28" s="47">
        <f t="shared" si="2"/>
        <v>0.0067075054987003075</v>
      </c>
      <c r="F28" s="47">
        <f t="shared" si="0"/>
        <v>0.5569620253164557</v>
      </c>
      <c r="G28" s="63">
        <f t="shared" si="1"/>
        <v>132</v>
      </c>
      <c r="H28" s="63">
        <f t="shared" si="3"/>
        <v>-2</v>
      </c>
    </row>
    <row r="29" spans="1:8" ht="16.5" customHeight="1">
      <c r="A29" s="52" t="s">
        <v>201</v>
      </c>
      <c r="B29" s="81">
        <v>124</v>
      </c>
      <c r="C29" s="63">
        <v>284</v>
      </c>
      <c r="D29" s="32">
        <v>286</v>
      </c>
      <c r="E29" s="47">
        <f t="shared" si="2"/>
        <v>0.005198771199534656</v>
      </c>
      <c r="F29" s="47">
        <f t="shared" si="0"/>
        <v>1.3064516129032258</v>
      </c>
      <c r="G29" s="63">
        <f t="shared" si="1"/>
        <v>162</v>
      </c>
      <c r="H29" s="63">
        <f t="shared" si="3"/>
        <v>2</v>
      </c>
    </row>
    <row r="30" spans="1:8" ht="16.5" customHeight="1">
      <c r="A30" s="52" t="s">
        <v>202</v>
      </c>
      <c r="B30" s="81">
        <v>145</v>
      </c>
      <c r="C30" s="63">
        <v>315</v>
      </c>
      <c r="D30" s="32">
        <v>237</v>
      </c>
      <c r="E30" s="47">
        <f t="shared" si="2"/>
        <v>0.00430807263737662</v>
      </c>
      <c r="F30" s="47">
        <f t="shared" si="0"/>
        <v>0.6344827586206897</v>
      </c>
      <c r="G30" s="63">
        <f t="shared" si="1"/>
        <v>92</v>
      </c>
      <c r="H30" s="63">
        <f t="shared" si="3"/>
        <v>-78</v>
      </c>
    </row>
    <row r="31" spans="1:8" ht="16.5" customHeight="1">
      <c r="A31" s="52" t="s">
        <v>203</v>
      </c>
      <c r="B31" s="81">
        <v>115</v>
      </c>
      <c r="C31" s="63">
        <v>98</v>
      </c>
      <c r="D31" s="32">
        <v>82</v>
      </c>
      <c r="E31" s="47">
        <f t="shared" si="2"/>
        <v>0.0014905567774889572</v>
      </c>
      <c r="F31" s="47">
        <f t="shared" si="0"/>
        <v>-0.28695652173913044</v>
      </c>
      <c r="G31" s="63">
        <f t="shared" si="1"/>
        <v>-33</v>
      </c>
      <c r="H31" s="63">
        <f t="shared" si="3"/>
        <v>-16</v>
      </c>
    </row>
    <row r="32" spans="1:8" ht="16.5" customHeight="1">
      <c r="A32" s="52" t="s">
        <v>204</v>
      </c>
      <c r="B32" s="81">
        <v>173</v>
      </c>
      <c r="C32" s="63">
        <v>357</v>
      </c>
      <c r="D32" s="32">
        <v>242</v>
      </c>
      <c r="E32" s="47">
        <f t="shared" si="2"/>
        <v>0.004398960245760093</v>
      </c>
      <c r="F32" s="47">
        <f t="shared" si="0"/>
        <v>0.3988439306358382</v>
      </c>
      <c r="G32" s="63">
        <f t="shared" si="1"/>
        <v>69</v>
      </c>
      <c r="H32" s="63">
        <f t="shared" si="3"/>
        <v>-115</v>
      </c>
    </row>
    <row r="33" spans="1:8" ht="16.5" customHeight="1">
      <c r="A33" s="52" t="s">
        <v>205</v>
      </c>
      <c r="B33" s="81">
        <v>334</v>
      </c>
      <c r="C33" s="63">
        <v>511</v>
      </c>
      <c r="D33" s="32">
        <v>493</v>
      </c>
      <c r="E33" s="47">
        <f t="shared" si="2"/>
        <v>0.008961518186610437</v>
      </c>
      <c r="F33" s="47">
        <f t="shared" si="0"/>
        <v>0.47604790419161674</v>
      </c>
      <c r="G33" s="63">
        <f t="shared" si="1"/>
        <v>159</v>
      </c>
      <c r="H33" s="63">
        <f t="shared" si="3"/>
        <v>-18</v>
      </c>
    </row>
    <row r="34" spans="1:8" ht="16.5" customHeight="1">
      <c r="A34" s="52" t="s">
        <v>206</v>
      </c>
      <c r="B34" s="81">
        <v>1431</v>
      </c>
      <c r="C34" s="63">
        <v>1347</v>
      </c>
      <c r="D34" s="32">
        <v>1229</v>
      </c>
      <c r="E34" s="47">
        <f t="shared" si="2"/>
        <v>0.022340174140657663</v>
      </c>
      <c r="F34" s="47">
        <f t="shared" si="0"/>
        <v>-0.14116002795248078</v>
      </c>
      <c r="G34" s="63">
        <f t="shared" si="1"/>
        <v>-202</v>
      </c>
      <c r="H34" s="63">
        <f t="shared" si="3"/>
        <v>-118</v>
      </c>
    </row>
    <row r="35" spans="1:8" ht="16.5" customHeight="1">
      <c r="A35" s="52" t="s">
        <v>207</v>
      </c>
      <c r="B35" s="81">
        <v>114</v>
      </c>
      <c r="C35" s="63">
        <v>174</v>
      </c>
      <c r="D35" s="32">
        <v>180</v>
      </c>
      <c r="E35" s="47">
        <f t="shared" si="2"/>
        <v>0.003271953901805028</v>
      </c>
      <c r="F35" s="47">
        <f t="shared" si="0"/>
        <v>0.5789473684210527</v>
      </c>
      <c r="G35" s="63">
        <f t="shared" si="1"/>
        <v>66</v>
      </c>
      <c r="H35" s="63">
        <f t="shared" si="3"/>
        <v>6</v>
      </c>
    </row>
    <row r="36" spans="1:8" ht="16.5" customHeight="1">
      <c r="A36" s="52" t="s">
        <v>208</v>
      </c>
      <c r="B36" s="81">
        <v>25</v>
      </c>
      <c r="C36" s="63">
        <v>37</v>
      </c>
      <c r="D36" s="32">
        <v>44</v>
      </c>
      <c r="E36" s="47">
        <f t="shared" si="2"/>
        <v>0.0007998109537745623</v>
      </c>
      <c r="F36" s="47">
        <f t="shared" si="0"/>
        <v>0.76</v>
      </c>
      <c r="G36" s="63">
        <f t="shared" si="1"/>
        <v>19</v>
      </c>
      <c r="H36" s="63">
        <f t="shared" si="3"/>
        <v>7</v>
      </c>
    </row>
    <row r="37" spans="1:8" ht="16.5" customHeight="1">
      <c r="A37" s="52" t="s">
        <v>209</v>
      </c>
      <c r="B37" s="81">
        <v>12</v>
      </c>
      <c r="C37" s="63">
        <v>34</v>
      </c>
      <c r="D37" s="32">
        <v>92</v>
      </c>
      <c r="E37" s="47">
        <f t="shared" si="2"/>
        <v>0.001672331994255903</v>
      </c>
      <c r="F37" s="47">
        <f t="shared" si="0"/>
        <v>6.666666666666667</v>
      </c>
      <c r="G37" s="63">
        <f t="shared" si="1"/>
        <v>80</v>
      </c>
      <c r="H37" s="63">
        <f t="shared" si="3"/>
        <v>58</v>
      </c>
    </row>
    <row r="38" spans="1:8" ht="16.5" customHeight="1">
      <c r="A38" s="52" t="s">
        <v>210</v>
      </c>
      <c r="B38" s="81">
        <v>370</v>
      </c>
      <c r="C38" s="63">
        <v>492</v>
      </c>
      <c r="D38" s="32">
        <v>466</v>
      </c>
      <c r="E38" s="47">
        <f t="shared" si="2"/>
        <v>0.008470725101339683</v>
      </c>
      <c r="F38" s="47">
        <f t="shared" si="0"/>
        <v>0.2594594594594595</v>
      </c>
      <c r="G38" s="63">
        <f t="shared" si="1"/>
        <v>96</v>
      </c>
      <c r="H38" s="63">
        <f t="shared" si="3"/>
        <v>-26</v>
      </c>
    </row>
    <row r="39" spans="1:8" ht="16.5" customHeight="1">
      <c r="A39" s="52" t="s">
        <v>211</v>
      </c>
      <c r="B39" s="81">
        <v>20</v>
      </c>
      <c r="C39" s="63">
        <v>25</v>
      </c>
      <c r="D39" s="32">
        <v>38</v>
      </c>
      <c r="E39" s="47">
        <f t="shared" si="2"/>
        <v>0.0006907458237143947</v>
      </c>
      <c r="F39" s="47">
        <f t="shared" si="0"/>
        <v>0.9</v>
      </c>
      <c r="G39" s="63">
        <f t="shared" si="1"/>
        <v>18</v>
      </c>
      <c r="H39" s="63">
        <f t="shared" si="3"/>
        <v>13</v>
      </c>
    </row>
    <row r="40" spans="1:8" ht="16.5" customHeight="1">
      <c r="A40" s="52" t="s">
        <v>212</v>
      </c>
      <c r="B40" s="81">
        <v>80</v>
      </c>
      <c r="C40" s="63">
        <v>188</v>
      </c>
      <c r="D40" s="32">
        <v>182</v>
      </c>
      <c r="E40" s="47">
        <f t="shared" si="2"/>
        <v>0.003308308945158417</v>
      </c>
      <c r="F40" s="47">
        <f t="shared" si="0"/>
        <v>1.275</v>
      </c>
      <c r="G40" s="63">
        <f t="shared" si="1"/>
        <v>102</v>
      </c>
      <c r="H40" s="63">
        <f t="shared" si="3"/>
        <v>-6</v>
      </c>
    </row>
    <row r="41" spans="1:8" ht="16.5" customHeight="1">
      <c r="A41" s="52" t="s">
        <v>213</v>
      </c>
      <c r="B41" s="81">
        <v>11463</v>
      </c>
      <c r="C41" s="63">
        <v>17026</v>
      </c>
      <c r="D41" s="32">
        <v>17659</v>
      </c>
      <c r="E41" s="47">
        <f t="shared" si="2"/>
        <v>0.32099685528874994</v>
      </c>
      <c r="F41" s="47">
        <f t="shared" si="0"/>
        <v>0.5405216784436884</v>
      </c>
      <c r="G41" s="63">
        <f t="shared" si="1"/>
        <v>6196</v>
      </c>
      <c r="H41" s="63">
        <f t="shared" si="3"/>
        <v>633</v>
      </c>
    </row>
    <row r="42" spans="1:8" ht="16.5" customHeight="1">
      <c r="A42" s="52" t="s">
        <v>214</v>
      </c>
      <c r="B42" s="81">
        <v>2645</v>
      </c>
      <c r="C42" s="63">
        <v>3721</v>
      </c>
      <c r="D42" s="32">
        <v>3706</v>
      </c>
      <c r="E42" s="47">
        <f t="shared" si="2"/>
        <v>0.06736589533383018</v>
      </c>
      <c r="F42" s="47">
        <f t="shared" si="0"/>
        <v>0.4011342155009452</v>
      </c>
      <c r="G42" s="63">
        <f t="shared" si="1"/>
        <v>1061</v>
      </c>
      <c r="H42" s="63">
        <f t="shared" si="3"/>
        <v>-15</v>
      </c>
    </row>
    <row r="43" spans="1:8" ht="16.5" customHeight="1">
      <c r="A43" s="52" t="s">
        <v>215</v>
      </c>
      <c r="B43" s="81">
        <v>304</v>
      </c>
      <c r="C43" s="63">
        <v>427</v>
      </c>
      <c r="D43" s="32">
        <v>390</v>
      </c>
      <c r="E43" s="47">
        <f t="shared" si="2"/>
        <v>0.007089233453910894</v>
      </c>
      <c r="F43" s="47">
        <f t="shared" si="0"/>
        <v>0.28289473684210525</v>
      </c>
      <c r="G43" s="63">
        <f t="shared" si="1"/>
        <v>86</v>
      </c>
      <c r="H43" s="63">
        <f t="shared" si="3"/>
        <v>-37</v>
      </c>
    </row>
    <row r="44" spans="1:8" ht="16.5" customHeight="1">
      <c r="A44" s="52" t="s">
        <v>216</v>
      </c>
      <c r="B44" s="81">
        <v>68</v>
      </c>
      <c r="C44" s="63">
        <v>114</v>
      </c>
      <c r="D44" s="32">
        <v>134</v>
      </c>
      <c r="E44" s="47">
        <f t="shared" si="2"/>
        <v>0.0024357879046770763</v>
      </c>
      <c r="F44" s="47">
        <f t="shared" si="0"/>
        <v>0.9705882352941176</v>
      </c>
      <c r="G44" s="63">
        <f t="shared" si="1"/>
        <v>66</v>
      </c>
      <c r="H44" s="63">
        <f t="shared" si="3"/>
        <v>20</v>
      </c>
    </row>
    <row r="45" spans="1:8" ht="16.5" customHeight="1">
      <c r="A45" s="52" t="s">
        <v>217</v>
      </c>
      <c r="B45" s="81">
        <v>101</v>
      </c>
      <c r="C45" s="63">
        <v>114</v>
      </c>
      <c r="D45" s="32">
        <v>119</v>
      </c>
      <c r="E45" s="47">
        <f t="shared" si="2"/>
        <v>0.0021631250795266575</v>
      </c>
      <c r="F45" s="47">
        <f t="shared" si="0"/>
        <v>0.1782178217821782</v>
      </c>
      <c r="G45" s="63">
        <f t="shared" si="1"/>
        <v>18</v>
      </c>
      <c r="H45" s="63">
        <f t="shared" si="3"/>
        <v>5</v>
      </c>
    </row>
    <row r="46" spans="1:8" ht="16.5" customHeight="1">
      <c r="A46" s="52" t="s">
        <v>218</v>
      </c>
      <c r="B46" s="81">
        <v>25</v>
      </c>
      <c r="C46" s="63">
        <v>58</v>
      </c>
      <c r="D46" s="32">
        <v>38</v>
      </c>
      <c r="E46" s="47">
        <f t="shared" si="2"/>
        <v>0.0006907458237143947</v>
      </c>
      <c r="F46" s="47">
        <f t="shared" si="0"/>
        <v>0.52</v>
      </c>
      <c r="G46" s="63">
        <f t="shared" si="1"/>
        <v>13</v>
      </c>
      <c r="H46" s="63">
        <f t="shared" si="3"/>
        <v>-20</v>
      </c>
    </row>
    <row r="47" spans="1:8" ht="16.5" customHeight="1">
      <c r="A47" s="52" t="s">
        <v>219</v>
      </c>
      <c r="B47" s="81">
        <v>150</v>
      </c>
      <c r="C47" s="63">
        <v>159</v>
      </c>
      <c r="D47" s="32">
        <v>120</v>
      </c>
      <c r="E47" s="47">
        <f t="shared" si="2"/>
        <v>0.002181302601203352</v>
      </c>
      <c r="F47" s="47">
        <f t="shared" si="0"/>
        <v>-0.2</v>
      </c>
      <c r="G47" s="63">
        <f t="shared" si="1"/>
        <v>-30</v>
      </c>
      <c r="H47" s="63">
        <f t="shared" si="3"/>
        <v>-39</v>
      </c>
    </row>
    <row r="48" spans="1:8" ht="16.5" customHeight="1">
      <c r="A48" s="52" t="s">
        <v>220</v>
      </c>
      <c r="B48" s="81">
        <v>465</v>
      </c>
      <c r="C48" s="63">
        <v>913</v>
      </c>
      <c r="D48" s="32">
        <v>794</v>
      </c>
      <c r="E48" s="47">
        <f t="shared" si="2"/>
        <v>0.014432952211295511</v>
      </c>
      <c r="F48" s="47">
        <f t="shared" si="0"/>
        <v>0.7075268817204301</v>
      </c>
      <c r="G48" s="63">
        <f t="shared" si="1"/>
        <v>329</v>
      </c>
      <c r="H48" s="63">
        <f t="shared" si="3"/>
        <v>-119</v>
      </c>
    </row>
    <row r="49" spans="1:8" ht="16.5" customHeight="1">
      <c r="A49" s="52" t="s">
        <v>222</v>
      </c>
      <c r="B49" s="81">
        <v>12</v>
      </c>
      <c r="C49" s="63">
        <v>44</v>
      </c>
      <c r="D49" s="32">
        <v>29</v>
      </c>
      <c r="E49" s="47">
        <f t="shared" si="2"/>
        <v>0.0005271481286241434</v>
      </c>
      <c r="F49" s="47">
        <f t="shared" si="0"/>
        <v>1.4166666666666667</v>
      </c>
      <c r="G49" s="63">
        <f t="shared" si="1"/>
        <v>17</v>
      </c>
      <c r="H49" s="63">
        <f t="shared" si="3"/>
        <v>-15</v>
      </c>
    </row>
    <row r="50" spans="1:8" ht="16.5" customHeight="1">
      <c r="A50" s="52" t="s">
        <v>130</v>
      </c>
      <c r="B50" s="81">
        <v>64</v>
      </c>
      <c r="C50" s="63">
        <v>112</v>
      </c>
      <c r="D50" s="32">
        <v>114</v>
      </c>
      <c r="E50" s="47">
        <f t="shared" si="2"/>
        <v>0.002072237471143184</v>
      </c>
      <c r="F50" s="47">
        <f t="shared" si="0"/>
        <v>0.78125</v>
      </c>
      <c r="G50" s="63">
        <f t="shared" si="1"/>
        <v>50</v>
      </c>
      <c r="H50" s="63">
        <f t="shared" si="3"/>
        <v>2</v>
      </c>
    </row>
    <row r="51" spans="1:8" ht="16.5" customHeight="1">
      <c r="A51" s="52" t="s">
        <v>223</v>
      </c>
      <c r="B51" s="81">
        <v>145</v>
      </c>
      <c r="C51" s="63">
        <v>218</v>
      </c>
      <c r="D51" s="32">
        <v>275</v>
      </c>
      <c r="E51" s="47">
        <f t="shared" si="2"/>
        <v>0.004998818461091015</v>
      </c>
      <c r="F51" s="47">
        <f t="shared" si="0"/>
        <v>0.896551724137931</v>
      </c>
      <c r="G51" s="63">
        <f t="shared" si="1"/>
        <v>130</v>
      </c>
      <c r="H51" s="63">
        <f t="shared" si="3"/>
        <v>57</v>
      </c>
    </row>
    <row r="52" spans="1:8" ht="16.5" customHeight="1">
      <c r="A52" s="52" t="s">
        <v>221</v>
      </c>
      <c r="B52" s="81">
        <v>47</v>
      </c>
      <c r="C52" s="63">
        <v>90</v>
      </c>
      <c r="D52" s="32">
        <v>85</v>
      </c>
      <c r="E52" s="47">
        <f t="shared" si="2"/>
        <v>0.001545089342519041</v>
      </c>
      <c r="F52" s="47">
        <f t="shared" si="0"/>
        <v>0.8085106382978723</v>
      </c>
      <c r="G52" s="63">
        <f t="shared" si="1"/>
        <v>38</v>
      </c>
      <c r="H52" s="63">
        <f t="shared" si="3"/>
        <v>-5</v>
      </c>
    </row>
    <row r="53" spans="1:8" ht="16.5" customHeight="1">
      <c r="A53" s="52" t="s">
        <v>224</v>
      </c>
      <c r="B53" s="81">
        <v>1344</v>
      </c>
      <c r="C53" s="63">
        <v>1470</v>
      </c>
      <c r="D53" s="32">
        <v>1628</v>
      </c>
      <c r="E53" s="47">
        <f t="shared" si="2"/>
        <v>0.02959300528965881</v>
      </c>
      <c r="F53" s="47">
        <f t="shared" si="0"/>
        <v>0.2113095238095238</v>
      </c>
      <c r="G53" s="63">
        <f t="shared" si="1"/>
        <v>284</v>
      </c>
      <c r="H53" s="63">
        <f t="shared" si="3"/>
        <v>158</v>
      </c>
    </row>
    <row r="54" spans="1:8" ht="16.5" customHeight="1">
      <c r="A54" s="52" t="s">
        <v>225</v>
      </c>
      <c r="B54" s="81">
        <v>353</v>
      </c>
      <c r="C54" s="63">
        <v>874</v>
      </c>
      <c r="D54" s="32">
        <v>668</v>
      </c>
      <c r="E54" s="47">
        <f t="shared" si="2"/>
        <v>0.012142584480031993</v>
      </c>
      <c r="F54" s="47">
        <f t="shared" si="0"/>
        <v>0.8923512747875354</v>
      </c>
      <c r="G54" s="63">
        <f t="shared" si="1"/>
        <v>315</v>
      </c>
      <c r="H54" s="63">
        <f t="shared" si="3"/>
        <v>-206</v>
      </c>
    </row>
    <row r="55" spans="1:8" ht="16.5" customHeight="1">
      <c r="A55" s="52" t="s">
        <v>226</v>
      </c>
      <c r="B55" s="81">
        <v>138</v>
      </c>
      <c r="C55" s="63">
        <v>235</v>
      </c>
      <c r="D55" s="32">
        <v>432</v>
      </c>
      <c r="E55" s="47">
        <f t="shared" si="2"/>
        <v>0.007852689364332067</v>
      </c>
      <c r="F55" s="47">
        <f t="shared" si="0"/>
        <v>2.130434782608696</v>
      </c>
      <c r="G55" s="63">
        <f t="shared" si="1"/>
        <v>294</v>
      </c>
      <c r="H55" s="63">
        <f t="shared" si="3"/>
        <v>197</v>
      </c>
    </row>
    <row r="56" spans="1:8" ht="16.5" customHeight="1">
      <c r="A56" s="52" t="s">
        <v>227</v>
      </c>
      <c r="B56" s="81">
        <v>284</v>
      </c>
      <c r="C56" s="63">
        <v>337</v>
      </c>
      <c r="D56" s="32">
        <v>443</v>
      </c>
      <c r="E56" s="47">
        <f t="shared" si="2"/>
        <v>0.008052642102775707</v>
      </c>
      <c r="F56" s="47">
        <f t="shared" si="0"/>
        <v>0.5598591549295775</v>
      </c>
      <c r="G56" s="63">
        <f t="shared" si="1"/>
        <v>159</v>
      </c>
      <c r="H56" s="63">
        <f t="shared" si="3"/>
        <v>106</v>
      </c>
    </row>
    <row r="57" spans="1:8" ht="16.5" customHeight="1">
      <c r="A57" s="52" t="s">
        <v>228</v>
      </c>
      <c r="B57" s="81">
        <v>588</v>
      </c>
      <c r="C57" s="63">
        <v>883</v>
      </c>
      <c r="D57" s="32">
        <v>752</v>
      </c>
      <c r="E57" s="47">
        <f t="shared" si="2"/>
        <v>0.013669496300874339</v>
      </c>
      <c r="F57" s="47">
        <f t="shared" si="0"/>
        <v>0.2789115646258503</v>
      </c>
      <c r="G57" s="63">
        <f t="shared" si="1"/>
        <v>164</v>
      </c>
      <c r="H57" s="63">
        <f t="shared" si="3"/>
        <v>-131</v>
      </c>
    </row>
    <row r="58" spans="1:8" ht="16.5" customHeight="1">
      <c r="A58" s="52" t="s">
        <v>229</v>
      </c>
      <c r="B58" s="81">
        <v>92</v>
      </c>
      <c r="C58" s="63">
        <v>252</v>
      </c>
      <c r="D58" s="32">
        <v>245</v>
      </c>
      <c r="E58" s="47">
        <f t="shared" si="2"/>
        <v>0.004453492810790177</v>
      </c>
      <c r="F58" s="47">
        <f t="shared" si="0"/>
        <v>1.6630434782608696</v>
      </c>
      <c r="G58" s="63">
        <f t="shared" si="1"/>
        <v>153</v>
      </c>
      <c r="H58" s="63">
        <f t="shared" si="3"/>
        <v>-7</v>
      </c>
    </row>
    <row r="59" spans="1:8" ht="16.5" customHeight="1">
      <c r="A59" s="52" t="s">
        <v>230</v>
      </c>
      <c r="B59" s="81">
        <v>669</v>
      </c>
      <c r="C59" s="63">
        <v>812</v>
      </c>
      <c r="D59" s="32">
        <v>869</v>
      </c>
      <c r="E59" s="47">
        <f t="shared" si="2"/>
        <v>0.01579626633704761</v>
      </c>
      <c r="F59" s="47">
        <f t="shared" si="0"/>
        <v>0.29895366218236175</v>
      </c>
      <c r="G59" s="63">
        <f t="shared" si="1"/>
        <v>200</v>
      </c>
      <c r="H59" s="63">
        <f t="shared" si="3"/>
        <v>57</v>
      </c>
    </row>
    <row r="60" spans="1:8" ht="16.5" customHeight="1">
      <c r="A60" s="52" t="s">
        <v>231</v>
      </c>
      <c r="B60" s="81">
        <v>310</v>
      </c>
      <c r="C60" s="63">
        <v>540</v>
      </c>
      <c r="D60" s="32">
        <v>515</v>
      </c>
      <c r="E60" s="47">
        <f t="shared" si="2"/>
        <v>0.00936142366349772</v>
      </c>
      <c r="F60" s="47">
        <f t="shared" si="0"/>
        <v>0.6612903225806451</v>
      </c>
      <c r="G60" s="63">
        <f t="shared" si="1"/>
        <v>205</v>
      </c>
      <c r="H60" s="63">
        <f t="shared" si="3"/>
        <v>-25</v>
      </c>
    </row>
    <row r="61" spans="1:8" ht="16.5" customHeight="1">
      <c r="A61" s="52" t="s">
        <v>232</v>
      </c>
      <c r="B61" s="81">
        <v>25</v>
      </c>
      <c r="C61" s="63">
        <v>87</v>
      </c>
      <c r="D61" s="32">
        <v>45</v>
      </c>
      <c r="E61" s="47">
        <f t="shared" si="2"/>
        <v>0.000817988475451257</v>
      </c>
      <c r="F61" s="47">
        <f t="shared" si="0"/>
        <v>0.8</v>
      </c>
      <c r="G61" s="63">
        <f t="shared" si="1"/>
        <v>20</v>
      </c>
      <c r="H61" s="63">
        <f t="shared" si="3"/>
        <v>-42</v>
      </c>
    </row>
    <row r="62" spans="1:8" ht="16.5" customHeight="1">
      <c r="A62" s="52" t="s">
        <v>233</v>
      </c>
      <c r="B62" s="81">
        <v>82</v>
      </c>
      <c r="C62" s="63">
        <v>134</v>
      </c>
      <c r="D62" s="32">
        <v>171</v>
      </c>
      <c r="E62" s="47">
        <f t="shared" si="2"/>
        <v>0.0031083562067147764</v>
      </c>
      <c r="F62" s="47">
        <f t="shared" si="0"/>
        <v>1.0853658536585367</v>
      </c>
      <c r="G62" s="63">
        <f t="shared" si="1"/>
        <v>89</v>
      </c>
      <c r="H62" s="63">
        <f t="shared" si="3"/>
        <v>37</v>
      </c>
    </row>
    <row r="63" spans="1:8" ht="16.5" customHeight="1">
      <c r="A63" s="52" t="s">
        <v>234</v>
      </c>
      <c r="B63" s="81">
        <v>90</v>
      </c>
      <c r="C63" s="63">
        <v>140</v>
      </c>
      <c r="D63" s="32">
        <v>114</v>
      </c>
      <c r="E63" s="47">
        <f t="shared" si="2"/>
        <v>0.002072237471143184</v>
      </c>
      <c r="F63" s="47">
        <f t="shared" si="0"/>
        <v>0.26666666666666666</v>
      </c>
      <c r="G63" s="63">
        <f t="shared" si="1"/>
        <v>24</v>
      </c>
      <c r="H63" s="63">
        <f t="shared" si="3"/>
        <v>-26</v>
      </c>
    </row>
    <row r="64" spans="1:8" ht="16.5" customHeight="1">
      <c r="A64" s="52" t="s">
        <v>235</v>
      </c>
      <c r="B64" s="81">
        <v>165</v>
      </c>
      <c r="C64" s="63">
        <v>280</v>
      </c>
      <c r="D64" s="32">
        <v>315</v>
      </c>
      <c r="E64" s="47">
        <f t="shared" si="2"/>
        <v>0.005725919328158799</v>
      </c>
      <c r="F64" s="47">
        <f t="shared" si="0"/>
        <v>0.9090909090909091</v>
      </c>
      <c r="G64" s="63">
        <f t="shared" si="1"/>
        <v>150</v>
      </c>
      <c r="H64" s="63">
        <f t="shared" si="3"/>
        <v>35</v>
      </c>
    </row>
    <row r="65" spans="1:8" ht="16.5" customHeight="1">
      <c r="A65" s="52" t="s">
        <v>236</v>
      </c>
      <c r="B65" s="81">
        <v>98</v>
      </c>
      <c r="C65" s="63">
        <v>206</v>
      </c>
      <c r="D65" s="32">
        <v>270</v>
      </c>
      <c r="E65" s="47">
        <f t="shared" si="2"/>
        <v>0.004907930852707542</v>
      </c>
      <c r="F65" s="47">
        <f t="shared" si="0"/>
        <v>1.7551020408163265</v>
      </c>
      <c r="G65" s="63">
        <f t="shared" si="1"/>
        <v>172</v>
      </c>
      <c r="H65" s="63">
        <f t="shared" si="3"/>
        <v>64</v>
      </c>
    </row>
    <row r="66" spans="1:8" ht="16.5" customHeight="1">
      <c r="A66" s="52" t="s">
        <v>237</v>
      </c>
      <c r="B66" s="81">
        <v>119</v>
      </c>
      <c r="C66" s="63">
        <v>131</v>
      </c>
      <c r="D66" s="32">
        <v>147</v>
      </c>
      <c r="E66" s="47">
        <f t="shared" si="2"/>
        <v>0.002672095686474106</v>
      </c>
      <c r="F66" s="47">
        <f aca="true" t="shared" si="4" ref="F66:F83">(D66-B66)/B66</f>
        <v>0.23529411764705882</v>
      </c>
      <c r="G66" s="63">
        <f aca="true" t="shared" si="5" ref="G66:G83">D66-B66</f>
        <v>28</v>
      </c>
      <c r="H66" s="63">
        <f t="shared" si="3"/>
        <v>16</v>
      </c>
    </row>
    <row r="67" spans="1:8" ht="16.5" customHeight="1">
      <c r="A67" s="52" t="s">
        <v>238</v>
      </c>
      <c r="B67" s="81">
        <v>376</v>
      </c>
      <c r="C67" s="63">
        <v>643</v>
      </c>
      <c r="D67" s="32">
        <v>591</v>
      </c>
      <c r="E67" s="47">
        <f aca="true" t="shared" si="6" ref="E67:E83">D67/$D$83</f>
        <v>0.010742915310926509</v>
      </c>
      <c r="F67" s="47">
        <f t="shared" si="4"/>
        <v>0.5718085106382979</v>
      </c>
      <c r="G67" s="63">
        <f t="shared" si="5"/>
        <v>215</v>
      </c>
      <c r="H67" s="63">
        <f aca="true" t="shared" si="7" ref="H67:H83">D67-C67</f>
        <v>-52</v>
      </c>
    </row>
    <row r="68" spans="1:8" ht="16.5" customHeight="1">
      <c r="A68" s="52" t="s">
        <v>239</v>
      </c>
      <c r="B68" s="81">
        <v>434</v>
      </c>
      <c r="C68" s="63">
        <v>689</v>
      </c>
      <c r="D68" s="32">
        <v>642</v>
      </c>
      <c r="E68" s="47">
        <f t="shared" si="6"/>
        <v>0.011669968916437934</v>
      </c>
      <c r="F68" s="47">
        <f t="shared" si="4"/>
        <v>0.4792626728110599</v>
      </c>
      <c r="G68" s="63">
        <f t="shared" si="5"/>
        <v>208</v>
      </c>
      <c r="H68" s="63">
        <f t="shared" si="7"/>
        <v>-47</v>
      </c>
    </row>
    <row r="69" spans="1:8" ht="16.5" customHeight="1">
      <c r="A69" s="52" t="s">
        <v>240</v>
      </c>
      <c r="B69" s="81">
        <v>50</v>
      </c>
      <c r="C69" s="63">
        <v>107</v>
      </c>
      <c r="D69" s="32">
        <v>99</v>
      </c>
      <c r="E69" s="47">
        <f t="shared" si="6"/>
        <v>0.0017995746459927653</v>
      </c>
      <c r="F69" s="47">
        <f t="shared" si="4"/>
        <v>0.98</v>
      </c>
      <c r="G69" s="63">
        <f t="shared" si="5"/>
        <v>49</v>
      </c>
      <c r="H69" s="63">
        <f t="shared" si="7"/>
        <v>-8</v>
      </c>
    </row>
    <row r="70" spans="1:8" ht="16.5" customHeight="1">
      <c r="A70" s="52" t="s">
        <v>241</v>
      </c>
      <c r="B70" s="81">
        <v>59</v>
      </c>
      <c r="C70" s="63">
        <v>116</v>
      </c>
      <c r="D70" s="32">
        <v>89</v>
      </c>
      <c r="E70" s="47">
        <f t="shared" si="6"/>
        <v>0.0016177994292258194</v>
      </c>
      <c r="F70" s="47">
        <f t="shared" si="4"/>
        <v>0.5084745762711864</v>
      </c>
      <c r="G70" s="63">
        <f t="shared" si="5"/>
        <v>30</v>
      </c>
      <c r="H70" s="63">
        <f t="shared" si="7"/>
        <v>-27</v>
      </c>
    </row>
    <row r="71" spans="1:8" ht="16.5" customHeight="1">
      <c r="A71" s="52" t="s">
        <v>242</v>
      </c>
      <c r="B71" s="81">
        <v>99</v>
      </c>
      <c r="C71" s="63">
        <v>257</v>
      </c>
      <c r="D71" s="32">
        <v>180</v>
      </c>
      <c r="E71" s="47">
        <f t="shared" si="6"/>
        <v>0.003271953901805028</v>
      </c>
      <c r="F71" s="47">
        <f t="shared" si="4"/>
        <v>0.8181818181818182</v>
      </c>
      <c r="G71" s="63">
        <f t="shared" si="5"/>
        <v>81</v>
      </c>
      <c r="H71" s="63">
        <f t="shared" si="7"/>
        <v>-77</v>
      </c>
    </row>
    <row r="72" spans="1:8" ht="16.5" customHeight="1">
      <c r="A72" s="52" t="s">
        <v>243</v>
      </c>
      <c r="B72" s="81">
        <v>227</v>
      </c>
      <c r="C72" s="63">
        <v>719</v>
      </c>
      <c r="D72" s="32">
        <v>405</v>
      </c>
      <c r="E72" s="47">
        <f t="shared" si="6"/>
        <v>0.007361896279061313</v>
      </c>
      <c r="F72" s="47">
        <f t="shared" si="4"/>
        <v>0.7841409691629956</v>
      </c>
      <c r="G72" s="63">
        <f t="shared" si="5"/>
        <v>178</v>
      </c>
      <c r="H72" s="63">
        <f t="shared" si="7"/>
        <v>-314</v>
      </c>
    </row>
    <row r="73" spans="1:8" ht="16.5" customHeight="1">
      <c r="A73" s="52" t="s">
        <v>244</v>
      </c>
      <c r="B73" s="81">
        <v>58</v>
      </c>
      <c r="C73" s="63">
        <v>90</v>
      </c>
      <c r="D73" s="32">
        <v>85</v>
      </c>
      <c r="E73" s="47">
        <f t="shared" si="6"/>
        <v>0.001545089342519041</v>
      </c>
      <c r="F73" s="47">
        <f t="shared" si="4"/>
        <v>0.46551724137931033</v>
      </c>
      <c r="G73" s="63">
        <f t="shared" si="5"/>
        <v>27</v>
      </c>
      <c r="H73" s="63">
        <f t="shared" si="7"/>
        <v>-5</v>
      </c>
    </row>
    <row r="74" spans="1:8" ht="16.5" customHeight="1">
      <c r="A74" s="52" t="s">
        <v>245</v>
      </c>
      <c r="B74" s="81">
        <v>1077</v>
      </c>
      <c r="C74" s="63">
        <v>1277</v>
      </c>
      <c r="D74" s="32">
        <v>1603</v>
      </c>
      <c r="E74" s="47">
        <f t="shared" si="6"/>
        <v>0.029138567247741443</v>
      </c>
      <c r="F74" s="47">
        <f t="shared" si="4"/>
        <v>0.4883936861652739</v>
      </c>
      <c r="G74" s="63">
        <f t="shared" si="5"/>
        <v>526</v>
      </c>
      <c r="H74" s="63">
        <f t="shared" si="7"/>
        <v>326</v>
      </c>
    </row>
    <row r="75" spans="1:8" ht="16.5" customHeight="1">
      <c r="A75" s="52" t="s">
        <v>246</v>
      </c>
      <c r="B75" s="81">
        <v>112</v>
      </c>
      <c r="C75" s="63">
        <v>198</v>
      </c>
      <c r="D75" s="32">
        <v>162</v>
      </c>
      <c r="E75" s="47">
        <f t="shared" si="6"/>
        <v>0.0029447585116245253</v>
      </c>
      <c r="F75" s="47">
        <f t="shared" si="4"/>
        <v>0.44642857142857145</v>
      </c>
      <c r="G75" s="63">
        <f t="shared" si="5"/>
        <v>50</v>
      </c>
      <c r="H75" s="63">
        <f t="shared" si="7"/>
        <v>-36</v>
      </c>
    </row>
    <row r="76" spans="1:8" ht="16.5" customHeight="1">
      <c r="A76" s="52" t="s">
        <v>247</v>
      </c>
      <c r="B76" s="81">
        <v>251</v>
      </c>
      <c r="C76" s="63">
        <v>424</v>
      </c>
      <c r="D76" s="32">
        <v>370</v>
      </c>
      <c r="E76" s="47">
        <f t="shared" si="6"/>
        <v>0.006725683020377002</v>
      </c>
      <c r="F76" s="47">
        <f t="shared" si="4"/>
        <v>0.47410358565737054</v>
      </c>
      <c r="G76" s="63">
        <f t="shared" si="5"/>
        <v>119</v>
      </c>
      <c r="H76" s="63">
        <f t="shared" si="7"/>
        <v>-54</v>
      </c>
    </row>
    <row r="77" spans="1:8" ht="16.5" customHeight="1">
      <c r="A77" s="52" t="s">
        <v>248</v>
      </c>
      <c r="B77" s="81">
        <v>9</v>
      </c>
      <c r="C77" s="63">
        <v>28</v>
      </c>
      <c r="D77" s="32">
        <v>16</v>
      </c>
      <c r="E77" s="47">
        <f t="shared" si="6"/>
        <v>0.0002908403468271136</v>
      </c>
      <c r="F77" s="47">
        <f t="shared" si="4"/>
        <v>0.7777777777777778</v>
      </c>
      <c r="G77" s="63">
        <f t="shared" si="5"/>
        <v>7</v>
      </c>
      <c r="H77" s="63">
        <f t="shared" si="7"/>
        <v>-12</v>
      </c>
    </row>
    <row r="78" spans="1:8" ht="16.5" customHeight="1">
      <c r="A78" s="52" t="s">
        <v>249</v>
      </c>
      <c r="B78" s="81">
        <v>248</v>
      </c>
      <c r="C78" s="63">
        <v>360</v>
      </c>
      <c r="D78" s="32">
        <v>286</v>
      </c>
      <c r="E78" s="47">
        <f t="shared" si="6"/>
        <v>0.005198771199534656</v>
      </c>
      <c r="F78" s="47">
        <f t="shared" si="4"/>
        <v>0.1532258064516129</v>
      </c>
      <c r="G78" s="63">
        <f t="shared" si="5"/>
        <v>38</v>
      </c>
      <c r="H78" s="63">
        <f t="shared" si="7"/>
        <v>-74</v>
      </c>
    </row>
    <row r="79" spans="1:8" ht="16.5" customHeight="1">
      <c r="A79" s="52" t="s">
        <v>250</v>
      </c>
      <c r="B79" s="81">
        <v>99</v>
      </c>
      <c r="C79" s="63">
        <v>238</v>
      </c>
      <c r="D79" s="32">
        <v>193</v>
      </c>
      <c r="E79" s="47">
        <f t="shared" si="6"/>
        <v>0.0035082616836020577</v>
      </c>
      <c r="F79" s="47">
        <f t="shared" si="4"/>
        <v>0.9494949494949495</v>
      </c>
      <c r="G79" s="63">
        <f t="shared" si="5"/>
        <v>94</v>
      </c>
      <c r="H79" s="63">
        <f t="shared" si="7"/>
        <v>-45</v>
      </c>
    </row>
    <row r="80" spans="1:8" ht="16.5" customHeight="1">
      <c r="A80" s="52" t="s">
        <v>251</v>
      </c>
      <c r="B80" s="81">
        <v>122</v>
      </c>
      <c r="C80" s="63">
        <v>191</v>
      </c>
      <c r="D80" s="32">
        <v>210</v>
      </c>
      <c r="E80" s="47">
        <f t="shared" si="6"/>
        <v>0.003817279552105866</v>
      </c>
      <c r="F80" s="47">
        <f t="shared" si="4"/>
        <v>0.7213114754098361</v>
      </c>
      <c r="G80" s="63">
        <f t="shared" si="5"/>
        <v>88</v>
      </c>
      <c r="H80" s="63">
        <f t="shared" si="7"/>
        <v>19</v>
      </c>
    </row>
    <row r="81" spans="1:8" ht="16.5" customHeight="1">
      <c r="A81" s="52" t="s">
        <v>252</v>
      </c>
      <c r="B81" s="81">
        <v>87</v>
      </c>
      <c r="C81" s="63">
        <v>138</v>
      </c>
      <c r="D81" s="32">
        <v>123</v>
      </c>
      <c r="E81" s="47">
        <f t="shared" si="6"/>
        <v>0.0022358351662334357</v>
      </c>
      <c r="F81" s="47">
        <f t="shared" si="4"/>
        <v>0.41379310344827586</v>
      </c>
      <c r="G81" s="63">
        <f t="shared" si="5"/>
        <v>36</v>
      </c>
      <c r="H81" s="63">
        <f t="shared" si="7"/>
        <v>-15</v>
      </c>
    </row>
    <row r="82" spans="1:8" ht="16.5" customHeight="1">
      <c r="A82" s="52" t="s">
        <v>253</v>
      </c>
      <c r="B82" s="81">
        <v>206</v>
      </c>
      <c r="C82" s="63">
        <v>311</v>
      </c>
      <c r="D82" s="32">
        <v>344</v>
      </c>
      <c r="E82" s="47">
        <f t="shared" si="6"/>
        <v>0.006253067456782942</v>
      </c>
      <c r="F82" s="47">
        <f t="shared" si="4"/>
        <v>0.6699029126213593</v>
      </c>
      <c r="G82" s="63">
        <f t="shared" si="5"/>
        <v>138</v>
      </c>
      <c r="H82" s="63">
        <f t="shared" si="7"/>
        <v>33</v>
      </c>
    </row>
    <row r="83" spans="1:9" s="11" customFormat="1" ht="16.5" customHeight="1">
      <c r="A83" s="52" t="s">
        <v>173</v>
      </c>
      <c r="B83" s="74">
        <v>36102</v>
      </c>
      <c r="C83" s="75">
        <v>55539</v>
      </c>
      <c r="D83" s="78">
        <v>55013</v>
      </c>
      <c r="E83" s="47">
        <f t="shared" si="6"/>
        <v>1</v>
      </c>
      <c r="F83" s="47">
        <f t="shared" si="4"/>
        <v>0.5238213949365687</v>
      </c>
      <c r="G83" s="63">
        <f t="shared" si="5"/>
        <v>18911</v>
      </c>
      <c r="H83" s="63">
        <f t="shared" si="7"/>
        <v>-526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zoomScale="80" zoomScaleNormal="80" workbookViewId="0" topLeftCell="A79">
      <selection activeCell="L10" sqref="L1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>
      <c r="A1" s="6" t="s">
        <v>90</v>
      </c>
      <c r="B1" s="94">
        <v>42064</v>
      </c>
      <c r="C1" s="94">
        <v>42401</v>
      </c>
      <c r="D1" s="94">
        <v>42430</v>
      </c>
      <c r="E1" s="16" t="s">
        <v>312</v>
      </c>
      <c r="F1" s="1" t="s">
        <v>313</v>
      </c>
      <c r="G1" s="2" t="s">
        <v>314</v>
      </c>
    </row>
    <row r="2" spans="1:7" ht="15">
      <c r="A2" s="95" t="s">
        <v>2</v>
      </c>
      <c r="B2" s="127">
        <v>61.12</v>
      </c>
      <c r="C2" s="127">
        <v>71.12372549551787</v>
      </c>
      <c r="D2" s="127">
        <v>73.48759634304288</v>
      </c>
      <c r="E2" s="109">
        <f>(D2-B2)/B2</f>
        <v>0.20234941660737704</v>
      </c>
      <c r="F2" s="96">
        <f>D2-B2</f>
        <v>12.367596343042884</v>
      </c>
      <c r="G2" s="96">
        <f>D2-C2</f>
        <v>2.363870847525007</v>
      </c>
    </row>
    <row r="3" spans="1:7" ht="15">
      <c r="A3" s="95" t="s">
        <v>3</v>
      </c>
      <c r="B3" s="127">
        <v>78.15</v>
      </c>
      <c r="C3" s="127">
        <v>83.93498416983236</v>
      </c>
      <c r="D3" s="127">
        <v>90.05560525268932</v>
      </c>
      <c r="E3" s="109">
        <f aca="true" t="shared" si="0" ref="E3:E66">(D3-B3)/B3</f>
        <v>0.1523429974752311</v>
      </c>
      <c r="F3" s="96">
        <f aca="true" t="shared" si="1" ref="F3:F66">D3-B3</f>
        <v>11.905605252689313</v>
      </c>
      <c r="G3" s="96">
        <f aca="true" t="shared" si="2" ref="G3:G66">D3-C3</f>
        <v>6.120621082856957</v>
      </c>
    </row>
    <row r="4" spans="1:7" ht="15">
      <c r="A4" s="95" t="s">
        <v>4</v>
      </c>
      <c r="B4" s="127">
        <v>59.25</v>
      </c>
      <c r="C4" s="127">
        <v>74.05779591243923</v>
      </c>
      <c r="D4" s="127">
        <v>76.59239547898606</v>
      </c>
      <c r="E4" s="109">
        <f t="shared" si="0"/>
        <v>0.2926986578731825</v>
      </c>
      <c r="F4" s="96">
        <f t="shared" si="1"/>
        <v>17.342395478986063</v>
      </c>
      <c r="G4" s="96">
        <f t="shared" si="2"/>
        <v>2.534599566546831</v>
      </c>
    </row>
    <row r="5" spans="1:7" ht="15">
      <c r="A5" s="95" t="s">
        <v>5</v>
      </c>
      <c r="B5" s="127">
        <v>115.31</v>
      </c>
      <c r="C5" s="127">
        <v>117.25113103411272</v>
      </c>
      <c r="D5" s="127">
        <v>144.77702251317805</v>
      </c>
      <c r="E5" s="109">
        <f t="shared" si="0"/>
        <v>0.2555461149352012</v>
      </c>
      <c r="F5" s="96">
        <f t="shared" si="1"/>
        <v>29.46702251317805</v>
      </c>
      <c r="G5" s="96">
        <f t="shared" si="2"/>
        <v>27.525891479065336</v>
      </c>
    </row>
    <row r="6" spans="1:7" ht="15">
      <c r="A6" s="95" t="s">
        <v>6</v>
      </c>
      <c r="B6" s="127">
        <v>156.04</v>
      </c>
      <c r="C6" s="127">
        <v>202.18738191078617</v>
      </c>
      <c r="D6" s="127">
        <v>171.29557864635333</v>
      </c>
      <c r="E6" s="109">
        <f t="shared" si="0"/>
        <v>0.09776710232218241</v>
      </c>
      <c r="F6" s="96">
        <f t="shared" si="1"/>
        <v>15.255578646353342</v>
      </c>
      <c r="G6" s="96">
        <f t="shared" si="2"/>
        <v>-30.891803264432838</v>
      </c>
    </row>
    <row r="7" spans="1:7" ht="15">
      <c r="A7" s="95" t="s">
        <v>7</v>
      </c>
      <c r="B7" s="127">
        <v>86.88</v>
      </c>
      <c r="C7" s="127">
        <v>100.46080079198012</v>
      </c>
      <c r="D7" s="127">
        <v>103.30535451192102</v>
      </c>
      <c r="E7" s="109">
        <f t="shared" si="0"/>
        <v>0.18905794788122732</v>
      </c>
      <c r="F7" s="96">
        <f t="shared" si="1"/>
        <v>16.42535451192103</v>
      </c>
      <c r="G7" s="96">
        <f t="shared" si="2"/>
        <v>2.8445537199409046</v>
      </c>
    </row>
    <row r="8" spans="1:7" ht="15">
      <c r="A8" s="95" t="s">
        <v>282</v>
      </c>
      <c r="B8" s="127">
        <v>65.43</v>
      </c>
      <c r="C8" s="127">
        <v>77.18991037965992</v>
      </c>
      <c r="D8" s="127">
        <v>79.80977086143862</v>
      </c>
      <c r="E8" s="109">
        <f t="shared" si="0"/>
        <v>0.2197733587259455</v>
      </c>
      <c r="F8" s="96">
        <f t="shared" si="1"/>
        <v>14.379770861438615</v>
      </c>
      <c r="G8" s="96">
        <f t="shared" si="2"/>
        <v>2.6198604817787015</v>
      </c>
    </row>
    <row r="9" spans="1:7" ht="15">
      <c r="A9" s="95" t="s">
        <v>8</v>
      </c>
      <c r="B9" s="127">
        <v>96.68</v>
      </c>
      <c r="C9" s="127">
        <v>104.76128822332029</v>
      </c>
      <c r="D9" s="127">
        <v>111.95006358917952</v>
      </c>
      <c r="E9" s="109">
        <f t="shared" si="0"/>
        <v>0.15794438962742566</v>
      </c>
      <c r="F9" s="96">
        <f t="shared" si="1"/>
        <v>15.270063589179514</v>
      </c>
      <c r="G9" s="96">
        <f t="shared" si="2"/>
        <v>7.188775365859229</v>
      </c>
    </row>
    <row r="10" spans="1:7" ht="15">
      <c r="A10" s="95" t="s">
        <v>9</v>
      </c>
      <c r="B10" s="127">
        <v>59.6</v>
      </c>
      <c r="C10" s="127">
        <v>72.57288856896375</v>
      </c>
      <c r="D10" s="127">
        <v>74.97050127132304</v>
      </c>
      <c r="E10" s="109">
        <f t="shared" si="0"/>
        <v>0.25789431663293694</v>
      </c>
      <c r="F10" s="96">
        <f t="shared" si="1"/>
        <v>15.370501271323043</v>
      </c>
      <c r="G10" s="96">
        <f t="shared" si="2"/>
        <v>2.3976127023592966</v>
      </c>
    </row>
    <row r="11" spans="1:7" ht="15">
      <c r="A11" s="95" t="s">
        <v>10</v>
      </c>
      <c r="B11" s="127">
        <v>92.01</v>
      </c>
      <c r="C11" s="127">
        <v>97.32492809039081</v>
      </c>
      <c r="D11" s="127">
        <v>106.86125910023148</v>
      </c>
      <c r="E11" s="109">
        <f t="shared" si="0"/>
        <v>0.16140918487372538</v>
      </c>
      <c r="F11" s="96">
        <f t="shared" si="1"/>
        <v>14.851259100231474</v>
      </c>
      <c r="G11" s="96">
        <f t="shared" si="2"/>
        <v>9.536331009840666</v>
      </c>
    </row>
    <row r="12" spans="1:7" ht="15">
      <c r="A12" s="95" t="s">
        <v>11</v>
      </c>
      <c r="B12" s="127">
        <v>162.43</v>
      </c>
      <c r="C12" s="127">
        <v>164.5667352063469</v>
      </c>
      <c r="D12" s="127">
        <v>196.9255329847144</v>
      </c>
      <c r="E12" s="109">
        <f t="shared" si="0"/>
        <v>0.21237168617074678</v>
      </c>
      <c r="F12" s="96">
        <f t="shared" si="1"/>
        <v>34.4955329847144</v>
      </c>
      <c r="G12" s="96">
        <f t="shared" si="2"/>
        <v>32.35879777836752</v>
      </c>
    </row>
    <row r="13" spans="1:7" ht="15">
      <c r="A13" s="95" t="s">
        <v>12</v>
      </c>
      <c r="B13" s="127">
        <v>57.36</v>
      </c>
      <c r="C13" s="127">
        <v>70.94983072055261</v>
      </c>
      <c r="D13" s="127">
        <v>73.21949183550734</v>
      </c>
      <c r="E13" s="109">
        <f t="shared" si="0"/>
        <v>0.27649044343632045</v>
      </c>
      <c r="F13" s="96">
        <f t="shared" si="1"/>
        <v>15.859491835507342</v>
      </c>
      <c r="G13" s="96">
        <f t="shared" si="2"/>
        <v>2.2696611149547294</v>
      </c>
    </row>
    <row r="14" spans="1:7" ht="15">
      <c r="A14" s="95" t="s">
        <v>13</v>
      </c>
      <c r="B14" s="127">
        <v>48.46</v>
      </c>
      <c r="C14" s="127">
        <v>62.93147395069533</v>
      </c>
      <c r="D14" s="127">
        <v>63.83511232637366</v>
      </c>
      <c r="E14" s="109">
        <f t="shared" si="0"/>
        <v>0.3172742948075456</v>
      </c>
      <c r="F14" s="96">
        <f t="shared" si="1"/>
        <v>15.37511232637366</v>
      </c>
      <c r="G14" s="96">
        <f t="shared" si="2"/>
        <v>0.9036383756783337</v>
      </c>
    </row>
    <row r="15" spans="1:7" ht="15">
      <c r="A15" s="95" t="s">
        <v>14</v>
      </c>
      <c r="B15" s="127">
        <v>47.05</v>
      </c>
      <c r="C15" s="127">
        <v>61.80671947726618</v>
      </c>
      <c r="D15" s="127">
        <v>61.74138519756282</v>
      </c>
      <c r="E15" s="109">
        <f t="shared" si="0"/>
        <v>0.3122504824136626</v>
      </c>
      <c r="F15" s="96">
        <f t="shared" si="1"/>
        <v>14.691385197562823</v>
      </c>
      <c r="G15" s="96">
        <f t="shared" si="2"/>
        <v>-0.06533427970335737</v>
      </c>
    </row>
    <row r="16" spans="1:7" ht="15">
      <c r="A16" s="95" t="s">
        <v>264</v>
      </c>
      <c r="B16" s="127">
        <v>56.37</v>
      </c>
      <c r="C16" s="127">
        <v>67.57284369551549</v>
      </c>
      <c r="D16" s="127">
        <v>70.49280888991936</v>
      </c>
      <c r="E16" s="109">
        <f t="shared" si="0"/>
        <v>0.2505376776639944</v>
      </c>
      <c r="F16" s="96">
        <f t="shared" si="1"/>
        <v>14.122808889919362</v>
      </c>
      <c r="G16" s="96">
        <f t="shared" si="2"/>
        <v>2.919965194403872</v>
      </c>
    </row>
    <row r="17" spans="1:7" ht="15">
      <c r="A17" s="95" t="s">
        <v>16</v>
      </c>
      <c r="B17" s="127">
        <v>78.23</v>
      </c>
      <c r="C17" s="127">
        <v>85.65238233916729</v>
      </c>
      <c r="D17" s="127">
        <v>94.53701128488707</v>
      </c>
      <c r="E17" s="109">
        <f t="shared" si="0"/>
        <v>0.20844958820001364</v>
      </c>
      <c r="F17" s="96">
        <f t="shared" si="1"/>
        <v>16.307011284887068</v>
      </c>
      <c r="G17" s="96">
        <f t="shared" si="2"/>
        <v>8.884628945719783</v>
      </c>
    </row>
    <row r="18" spans="1:7" ht="15">
      <c r="A18" s="95" t="s">
        <v>17</v>
      </c>
      <c r="B18" s="127">
        <v>61.46</v>
      </c>
      <c r="C18" s="127">
        <v>75.4634254192918</v>
      </c>
      <c r="D18" s="127">
        <v>76.72470787260312</v>
      </c>
      <c r="E18" s="109">
        <f t="shared" si="0"/>
        <v>0.24836817234954633</v>
      </c>
      <c r="F18" s="96">
        <f t="shared" si="1"/>
        <v>15.264707872603118</v>
      </c>
      <c r="G18" s="96">
        <f t="shared" si="2"/>
        <v>1.261282453311324</v>
      </c>
    </row>
    <row r="19" spans="1:7" ht="15">
      <c r="A19" s="95" t="s">
        <v>265</v>
      </c>
      <c r="B19" s="127">
        <v>174.85</v>
      </c>
      <c r="C19" s="127">
        <v>199.791060134302</v>
      </c>
      <c r="D19" s="127">
        <v>239.8339540739958</v>
      </c>
      <c r="E19" s="109">
        <f t="shared" si="0"/>
        <v>0.3716554422304594</v>
      </c>
      <c r="F19" s="96">
        <f t="shared" si="1"/>
        <v>64.98395407399582</v>
      </c>
      <c r="G19" s="96">
        <f t="shared" si="2"/>
        <v>40.04289393969381</v>
      </c>
    </row>
    <row r="20" spans="1:7" ht="15">
      <c r="A20" s="95" t="s">
        <v>19</v>
      </c>
      <c r="B20" s="127">
        <v>91.51</v>
      </c>
      <c r="C20" s="127">
        <v>106.10504877820547</v>
      </c>
      <c r="D20" s="127">
        <v>111.95352460887646</v>
      </c>
      <c r="E20" s="109">
        <f t="shared" si="0"/>
        <v>0.2234020829294772</v>
      </c>
      <c r="F20" s="96">
        <f t="shared" si="1"/>
        <v>20.44352460887646</v>
      </c>
      <c r="G20" s="96">
        <f t="shared" si="2"/>
        <v>5.848475830670992</v>
      </c>
    </row>
    <row r="21" spans="1:7" ht="15">
      <c r="A21" s="95" t="s">
        <v>266</v>
      </c>
      <c r="B21" s="127">
        <v>134.22</v>
      </c>
      <c r="C21" s="127">
        <v>139.49887456907615</v>
      </c>
      <c r="D21" s="127">
        <v>151.66883798004648</v>
      </c>
      <c r="E21" s="109">
        <f t="shared" si="0"/>
        <v>0.1300017730595029</v>
      </c>
      <c r="F21" s="96">
        <f t="shared" si="1"/>
        <v>17.448837980046477</v>
      </c>
      <c r="G21" s="96">
        <f t="shared" si="2"/>
        <v>12.169963410970325</v>
      </c>
    </row>
    <row r="22" spans="1:7" ht="15">
      <c r="A22" s="95" t="s">
        <v>267</v>
      </c>
      <c r="B22" s="127">
        <v>69.4</v>
      </c>
      <c r="C22" s="127">
        <v>82.30385844195104</v>
      </c>
      <c r="D22" s="127">
        <v>88.08164643449076</v>
      </c>
      <c r="E22" s="109">
        <f t="shared" si="0"/>
        <v>0.26918798896960744</v>
      </c>
      <c r="F22" s="96">
        <f t="shared" si="1"/>
        <v>18.68164643449076</v>
      </c>
      <c r="G22" s="96">
        <f t="shared" si="2"/>
        <v>5.777787992539729</v>
      </c>
    </row>
    <row r="23" spans="1:7" ht="15">
      <c r="A23" s="95" t="s">
        <v>268</v>
      </c>
      <c r="B23" s="127">
        <v>71.03</v>
      </c>
      <c r="C23" s="127">
        <v>78.24567658367043</v>
      </c>
      <c r="D23" s="127">
        <v>87.68023423004261</v>
      </c>
      <c r="E23" s="109">
        <f t="shared" si="0"/>
        <v>0.23441129424246956</v>
      </c>
      <c r="F23" s="96">
        <f t="shared" si="1"/>
        <v>16.650234230042614</v>
      </c>
      <c r="G23" s="96">
        <f t="shared" si="2"/>
        <v>9.434557646372184</v>
      </c>
    </row>
    <row r="24" spans="1:7" ht="15">
      <c r="A24" s="95" t="s">
        <v>23</v>
      </c>
      <c r="B24" s="127">
        <v>85.98</v>
      </c>
      <c r="C24" s="127">
        <v>108.61673708654395</v>
      </c>
      <c r="D24" s="127">
        <v>110.70249859477381</v>
      </c>
      <c r="E24" s="109">
        <f t="shared" si="0"/>
        <v>0.2875377831446128</v>
      </c>
      <c r="F24" s="96">
        <f t="shared" si="1"/>
        <v>24.72249859477381</v>
      </c>
      <c r="G24" s="96">
        <f t="shared" si="2"/>
        <v>2.085761508229865</v>
      </c>
    </row>
    <row r="25" spans="1:7" ht="15">
      <c r="A25" s="95" t="s">
        <v>269</v>
      </c>
      <c r="B25" s="127">
        <v>65.57</v>
      </c>
      <c r="C25" s="127">
        <v>78.72168194315029</v>
      </c>
      <c r="D25" s="127">
        <v>81.04232349130207</v>
      </c>
      <c r="E25" s="109">
        <f t="shared" si="0"/>
        <v>0.23596650131618238</v>
      </c>
      <c r="F25" s="96">
        <f t="shared" si="1"/>
        <v>15.472323491302078</v>
      </c>
      <c r="G25" s="96">
        <f t="shared" si="2"/>
        <v>2.3206415481517837</v>
      </c>
    </row>
    <row r="26" spans="1:7" ht="15">
      <c r="A26" s="95" t="s">
        <v>25</v>
      </c>
      <c r="B26" s="127">
        <v>84.68</v>
      </c>
      <c r="C26" s="127">
        <v>101.24994555237647</v>
      </c>
      <c r="D26" s="127">
        <v>104.94447494297484</v>
      </c>
      <c r="E26" s="109">
        <f t="shared" si="0"/>
        <v>0.23930650617589547</v>
      </c>
      <c r="F26" s="96">
        <f t="shared" si="1"/>
        <v>20.26447494297483</v>
      </c>
      <c r="G26" s="96">
        <f t="shared" si="2"/>
        <v>3.694529390598362</v>
      </c>
    </row>
    <row r="27" spans="1:7" ht="15">
      <c r="A27" s="95" t="s">
        <v>26</v>
      </c>
      <c r="B27" s="127">
        <v>79.25</v>
      </c>
      <c r="C27" s="127">
        <v>92.85860276528614</v>
      </c>
      <c r="D27" s="127">
        <v>95.81626327902559</v>
      </c>
      <c r="E27" s="109">
        <f t="shared" si="0"/>
        <v>0.20903802244827244</v>
      </c>
      <c r="F27" s="96">
        <f t="shared" si="1"/>
        <v>16.56626327902559</v>
      </c>
      <c r="G27" s="96">
        <f t="shared" si="2"/>
        <v>2.957660513739455</v>
      </c>
    </row>
    <row r="28" spans="1:7" ht="15">
      <c r="A28" s="95" t="s">
        <v>27</v>
      </c>
      <c r="B28" s="127">
        <v>73.65</v>
      </c>
      <c r="C28" s="127">
        <v>87.1797496067408</v>
      </c>
      <c r="D28" s="127">
        <v>88.07467011288227</v>
      </c>
      <c r="E28" s="109">
        <f t="shared" si="0"/>
        <v>0.1958543124627599</v>
      </c>
      <c r="F28" s="96">
        <f t="shared" si="1"/>
        <v>14.424670112882268</v>
      </c>
      <c r="G28" s="96">
        <f t="shared" si="2"/>
        <v>0.8949205061414744</v>
      </c>
    </row>
    <row r="29" spans="1:7" ht="15">
      <c r="A29" s="95" t="s">
        <v>28</v>
      </c>
      <c r="B29" s="127">
        <v>100.76</v>
      </c>
      <c r="C29" s="127">
        <v>111.19899822514171</v>
      </c>
      <c r="D29" s="127">
        <v>114.85766691049665</v>
      </c>
      <c r="E29" s="109">
        <f t="shared" si="0"/>
        <v>0.13991332781358318</v>
      </c>
      <c r="F29" s="96">
        <f t="shared" si="1"/>
        <v>14.097666910496642</v>
      </c>
      <c r="G29" s="96">
        <f t="shared" si="2"/>
        <v>3.6586686853549395</v>
      </c>
    </row>
    <row r="30" spans="1:7" ht="15">
      <c r="A30" s="95" t="s">
        <v>29</v>
      </c>
      <c r="B30" s="127">
        <v>118.85</v>
      </c>
      <c r="C30" s="127">
        <v>127.4355705980518</v>
      </c>
      <c r="D30" s="127">
        <v>144.91207252288947</v>
      </c>
      <c r="E30" s="109">
        <f t="shared" si="0"/>
        <v>0.21928542299444242</v>
      </c>
      <c r="F30" s="96">
        <f t="shared" si="1"/>
        <v>26.06207252288948</v>
      </c>
      <c r="G30" s="96">
        <f t="shared" si="2"/>
        <v>17.476501924837677</v>
      </c>
    </row>
    <row r="31" spans="1:7" ht="15">
      <c r="A31" s="95" t="s">
        <v>30</v>
      </c>
      <c r="B31" s="127">
        <v>50.81</v>
      </c>
      <c r="C31" s="127">
        <v>64.07514568577747</v>
      </c>
      <c r="D31" s="127">
        <v>64.9653907036499</v>
      </c>
      <c r="E31" s="109">
        <f t="shared" si="0"/>
        <v>0.27859458184707536</v>
      </c>
      <c r="F31" s="96">
        <f t="shared" si="1"/>
        <v>14.1553907036499</v>
      </c>
      <c r="G31" s="96">
        <f t="shared" si="2"/>
        <v>0.8902450178724308</v>
      </c>
    </row>
    <row r="32" spans="1:7" ht="15">
      <c r="A32" s="95" t="s">
        <v>31</v>
      </c>
      <c r="B32" s="127">
        <v>54.38</v>
      </c>
      <c r="C32" s="127">
        <v>69.4128032720607</v>
      </c>
      <c r="D32" s="127">
        <v>70.80843475939982</v>
      </c>
      <c r="E32" s="109">
        <f t="shared" si="0"/>
        <v>0.3021043537955096</v>
      </c>
      <c r="F32" s="96">
        <f t="shared" si="1"/>
        <v>16.428434759399813</v>
      </c>
      <c r="G32" s="96">
        <f t="shared" si="2"/>
        <v>1.3956314873391165</v>
      </c>
    </row>
    <row r="33" spans="1:7" ht="15">
      <c r="A33" s="95" t="s">
        <v>270</v>
      </c>
      <c r="B33" s="127">
        <v>84.8</v>
      </c>
      <c r="C33" s="127">
        <v>99.39975165193756</v>
      </c>
      <c r="D33" s="127">
        <v>104.50729721948827</v>
      </c>
      <c r="E33" s="109">
        <f t="shared" si="0"/>
        <v>0.23239737287132392</v>
      </c>
      <c r="F33" s="96">
        <f t="shared" si="1"/>
        <v>19.707297219488268</v>
      </c>
      <c r="G33" s="96">
        <f t="shared" si="2"/>
        <v>5.1075455675507015</v>
      </c>
    </row>
    <row r="34" spans="1:7" ht="15">
      <c r="A34" s="95" t="s">
        <v>271</v>
      </c>
      <c r="B34" s="127">
        <v>92.43</v>
      </c>
      <c r="C34" s="127">
        <v>97.26187722350713</v>
      </c>
      <c r="D34" s="127">
        <v>110.8343268462206</v>
      </c>
      <c r="E34" s="109">
        <f t="shared" si="0"/>
        <v>0.19911637829947634</v>
      </c>
      <c r="F34" s="96">
        <f t="shared" si="1"/>
        <v>18.4043268462206</v>
      </c>
      <c r="G34" s="96">
        <f t="shared" si="2"/>
        <v>13.572449622713478</v>
      </c>
    </row>
    <row r="35" spans="1:7" ht="15">
      <c r="A35" s="95" t="s">
        <v>34</v>
      </c>
      <c r="B35" s="127">
        <v>127.74</v>
      </c>
      <c r="C35" s="127">
        <v>128.48089265408476</v>
      </c>
      <c r="D35" s="127">
        <v>157.13232839157476</v>
      </c>
      <c r="E35" s="109">
        <f t="shared" si="0"/>
        <v>0.23009494591807395</v>
      </c>
      <c r="F35" s="96">
        <f t="shared" si="1"/>
        <v>29.392328391574765</v>
      </c>
      <c r="G35" s="96">
        <f t="shared" si="2"/>
        <v>28.651435737490004</v>
      </c>
    </row>
    <row r="36" spans="1:7" ht="15">
      <c r="A36" s="95" t="s">
        <v>35</v>
      </c>
      <c r="B36" s="127">
        <v>94.89</v>
      </c>
      <c r="C36" s="127">
        <v>98.86447386874163</v>
      </c>
      <c r="D36" s="127">
        <v>102.55376471347722</v>
      </c>
      <c r="E36" s="109">
        <f t="shared" si="0"/>
        <v>0.0807647245597768</v>
      </c>
      <c r="F36" s="96">
        <f t="shared" si="1"/>
        <v>7.663764713477221</v>
      </c>
      <c r="G36" s="96">
        <f t="shared" si="2"/>
        <v>3.689290844735595</v>
      </c>
    </row>
    <row r="37" spans="1:7" ht="15">
      <c r="A37" s="95" t="s">
        <v>36</v>
      </c>
      <c r="B37" s="127">
        <v>77.61</v>
      </c>
      <c r="C37" s="127">
        <v>85.22102035854282</v>
      </c>
      <c r="D37" s="127">
        <v>89.53874727664194</v>
      </c>
      <c r="E37" s="109">
        <f t="shared" si="0"/>
        <v>0.15370116320888988</v>
      </c>
      <c r="F37" s="96">
        <f t="shared" si="1"/>
        <v>11.928747276641943</v>
      </c>
      <c r="G37" s="96">
        <f t="shared" si="2"/>
        <v>4.317726918099126</v>
      </c>
    </row>
    <row r="38" spans="1:7" ht="15">
      <c r="A38" s="95" t="s">
        <v>37</v>
      </c>
      <c r="B38" s="127">
        <v>98.65</v>
      </c>
      <c r="C38" s="127">
        <v>106.72806752016524</v>
      </c>
      <c r="D38" s="127">
        <v>107.8723060924445</v>
      </c>
      <c r="E38" s="109">
        <f t="shared" si="0"/>
        <v>0.09348510990820576</v>
      </c>
      <c r="F38" s="96">
        <f t="shared" si="1"/>
        <v>9.222306092444498</v>
      </c>
      <c r="G38" s="96">
        <f t="shared" si="2"/>
        <v>1.1442385722792636</v>
      </c>
    </row>
    <row r="39" spans="1:7" ht="15">
      <c r="A39" s="95" t="s">
        <v>38</v>
      </c>
      <c r="B39" s="127">
        <v>48.54</v>
      </c>
      <c r="C39" s="127">
        <v>63.54459879286589</v>
      </c>
      <c r="D39" s="127">
        <v>63.631323254681966</v>
      </c>
      <c r="E39" s="109">
        <f t="shared" si="0"/>
        <v>0.3109048878179227</v>
      </c>
      <c r="F39" s="96">
        <f t="shared" si="1"/>
        <v>15.091323254681967</v>
      </c>
      <c r="G39" s="96">
        <f t="shared" si="2"/>
        <v>0.0867244618160754</v>
      </c>
    </row>
    <row r="40" spans="1:7" ht="15">
      <c r="A40" s="95" t="s">
        <v>39</v>
      </c>
      <c r="B40" s="127">
        <v>89.71</v>
      </c>
      <c r="C40" s="127">
        <v>96.04007181368934</v>
      </c>
      <c r="D40" s="127">
        <v>102.09848726423994</v>
      </c>
      <c r="E40" s="109">
        <f t="shared" si="0"/>
        <v>0.13809483072388745</v>
      </c>
      <c r="F40" s="96">
        <f t="shared" si="1"/>
        <v>12.388487264239942</v>
      </c>
      <c r="G40" s="96">
        <f t="shared" si="2"/>
        <v>6.058415450550598</v>
      </c>
    </row>
    <row r="41" spans="1:7" ht="15">
      <c r="A41" s="95" t="s">
        <v>40</v>
      </c>
      <c r="B41" s="127">
        <v>55.96</v>
      </c>
      <c r="C41" s="127">
        <v>69.96667710172962</v>
      </c>
      <c r="D41" s="127">
        <v>71.35652872770964</v>
      </c>
      <c r="E41" s="109">
        <f t="shared" si="0"/>
        <v>0.27513453766457546</v>
      </c>
      <c r="F41" s="96">
        <f t="shared" si="1"/>
        <v>15.396528727709644</v>
      </c>
      <c r="G41" s="96">
        <f t="shared" si="2"/>
        <v>1.3898516259800289</v>
      </c>
    </row>
    <row r="42" spans="1:7" ht="15">
      <c r="A42" s="95" t="s">
        <v>272</v>
      </c>
      <c r="B42" s="127">
        <v>63.34</v>
      </c>
      <c r="C42" s="127">
        <v>74.8803513940651</v>
      </c>
      <c r="D42" s="127">
        <v>79.64001368333847</v>
      </c>
      <c r="E42" s="109">
        <f t="shared" si="0"/>
        <v>0.25734154852128927</v>
      </c>
      <c r="F42" s="96">
        <f t="shared" si="1"/>
        <v>16.300013683338463</v>
      </c>
      <c r="G42" s="96">
        <f t="shared" si="2"/>
        <v>4.759662289273365</v>
      </c>
    </row>
    <row r="43" spans="1:7" ht="15">
      <c r="A43" s="95" t="s">
        <v>42</v>
      </c>
      <c r="B43" s="127">
        <v>66.18</v>
      </c>
      <c r="C43" s="127">
        <v>82.27583127644908</v>
      </c>
      <c r="D43" s="127">
        <v>83.5856167523118</v>
      </c>
      <c r="E43" s="109">
        <f t="shared" si="0"/>
        <v>0.26300418181190366</v>
      </c>
      <c r="F43" s="96">
        <f t="shared" si="1"/>
        <v>17.405616752311786</v>
      </c>
      <c r="G43" s="96">
        <f t="shared" si="2"/>
        <v>1.3097854758627108</v>
      </c>
    </row>
    <row r="44" spans="1:7" ht="15">
      <c r="A44" s="95" t="s">
        <v>273</v>
      </c>
      <c r="B44" s="127">
        <v>53.81</v>
      </c>
      <c r="C44" s="127">
        <v>67.9035379938009</v>
      </c>
      <c r="D44" s="127">
        <v>68.57969798471005</v>
      </c>
      <c r="E44" s="109">
        <f t="shared" si="0"/>
        <v>0.2744786839752843</v>
      </c>
      <c r="F44" s="96">
        <f t="shared" si="1"/>
        <v>14.76969798471005</v>
      </c>
      <c r="G44" s="96">
        <f t="shared" si="2"/>
        <v>0.6761599909091558</v>
      </c>
    </row>
    <row r="45" spans="1:7" ht="15">
      <c r="A45" s="95" t="s">
        <v>274</v>
      </c>
      <c r="B45" s="127">
        <v>55.71</v>
      </c>
      <c r="C45" s="127">
        <v>67.63510099464848</v>
      </c>
      <c r="D45" s="127">
        <v>70.75777152666998</v>
      </c>
      <c r="E45" s="109">
        <f t="shared" si="0"/>
        <v>0.27010898450314097</v>
      </c>
      <c r="F45" s="96">
        <f t="shared" si="1"/>
        <v>15.047771526669983</v>
      </c>
      <c r="G45" s="96">
        <f t="shared" si="2"/>
        <v>3.122670532021502</v>
      </c>
    </row>
    <row r="46" spans="1:7" ht="15">
      <c r="A46" s="95" t="s">
        <v>45</v>
      </c>
      <c r="B46" s="127">
        <v>112.92</v>
      </c>
      <c r="C46" s="127">
        <v>136.89667165012693</v>
      </c>
      <c r="D46" s="127">
        <v>142.34934343324198</v>
      </c>
      <c r="E46" s="109">
        <f t="shared" si="0"/>
        <v>0.2606211781193941</v>
      </c>
      <c r="F46" s="96">
        <f t="shared" si="1"/>
        <v>29.429343433241982</v>
      </c>
      <c r="G46" s="96">
        <f t="shared" si="2"/>
        <v>5.452671783115051</v>
      </c>
    </row>
    <row r="47" spans="1:7" ht="15">
      <c r="A47" s="95" t="s">
        <v>46</v>
      </c>
      <c r="B47" s="127">
        <v>198.38</v>
      </c>
      <c r="C47" s="127">
        <v>220.85815841312274</v>
      </c>
      <c r="D47" s="127">
        <v>260.0141182829775</v>
      </c>
      <c r="E47" s="109">
        <f t="shared" si="0"/>
        <v>0.3106871573897445</v>
      </c>
      <c r="F47" s="96">
        <f t="shared" si="1"/>
        <v>61.63411828297751</v>
      </c>
      <c r="G47" s="96">
        <f t="shared" si="2"/>
        <v>39.15595986985477</v>
      </c>
    </row>
    <row r="48" spans="1:7" ht="15">
      <c r="A48" s="95" t="s">
        <v>47</v>
      </c>
      <c r="B48" s="127">
        <v>76.57</v>
      </c>
      <c r="C48" s="127">
        <v>88.2975930273073</v>
      </c>
      <c r="D48" s="127">
        <v>92.29266290012883</v>
      </c>
      <c r="E48" s="109">
        <f t="shared" si="0"/>
        <v>0.2053371150597994</v>
      </c>
      <c r="F48" s="96">
        <f t="shared" si="1"/>
        <v>15.722662900128839</v>
      </c>
      <c r="G48" s="96">
        <f t="shared" si="2"/>
        <v>3.9950698728215315</v>
      </c>
    </row>
    <row r="49" spans="1:7" ht="15">
      <c r="A49" s="95" t="s">
        <v>48</v>
      </c>
      <c r="B49" s="127">
        <v>63.93</v>
      </c>
      <c r="C49" s="127">
        <v>77.93212158405834</v>
      </c>
      <c r="D49" s="127">
        <v>84.22727051725471</v>
      </c>
      <c r="E49" s="109">
        <f t="shared" si="0"/>
        <v>0.31749210882613343</v>
      </c>
      <c r="F49" s="96">
        <f t="shared" si="1"/>
        <v>20.29727051725471</v>
      </c>
      <c r="G49" s="96">
        <f t="shared" si="2"/>
        <v>6.295148933196373</v>
      </c>
    </row>
    <row r="50" spans="1:7" ht="15">
      <c r="A50" s="95" t="s">
        <v>49</v>
      </c>
      <c r="B50" s="127">
        <v>65.91</v>
      </c>
      <c r="C50" s="127">
        <v>76.56995531179103</v>
      </c>
      <c r="D50" s="127">
        <v>78.61509770589457</v>
      </c>
      <c r="E50" s="109">
        <f t="shared" si="0"/>
        <v>0.19276434085714722</v>
      </c>
      <c r="F50" s="96">
        <f t="shared" si="1"/>
        <v>12.705097705894573</v>
      </c>
      <c r="G50" s="96">
        <f t="shared" si="2"/>
        <v>2.045142394103536</v>
      </c>
    </row>
    <row r="51" spans="1:7" ht="15">
      <c r="A51" s="95" t="s">
        <v>50</v>
      </c>
      <c r="B51" s="127">
        <v>48.01</v>
      </c>
      <c r="C51" s="127">
        <v>62.2577446727388</v>
      </c>
      <c r="D51" s="127">
        <v>62.30908518515614</v>
      </c>
      <c r="E51" s="109">
        <f t="shared" si="0"/>
        <v>0.29783555894930525</v>
      </c>
      <c r="F51" s="96">
        <f t="shared" si="1"/>
        <v>14.299085185156144</v>
      </c>
      <c r="G51" s="96">
        <f t="shared" si="2"/>
        <v>0.05134051241734028</v>
      </c>
    </row>
    <row r="52" spans="1:7" ht="15">
      <c r="A52" s="95" t="s">
        <v>51</v>
      </c>
      <c r="B52" s="127">
        <v>98.23</v>
      </c>
      <c r="C52" s="127">
        <v>114.23205268036061</v>
      </c>
      <c r="D52" s="127">
        <v>122.84700074543989</v>
      </c>
      <c r="E52" s="109">
        <f t="shared" si="0"/>
        <v>0.2506057288551347</v>
      </c>
      <c r="F52" s="96">
        <f t="shared" si="1"/>
        <v>24.61700074543988</v>
      </c>
      <c r="G52" s="96">
        <f t="shared" si="2"/>
        <v>8.614948065079275</v>
      </c>
    </row>
    <row r="53" spans="1:7" ht="15">
      <c r="A53" s="95" t="s">
        <v>52</v>
      </c>
      <c r="B53" s="127">
        <v>78.17</v>
      </c>
      <c r="C53" s="127">
        <v>87.57934035275723</v>
      </c>
      <c r="D53" s="127">
        <v>87.22929986654825</v>
      </c>
      <c r="E53" s="109">
        <f t="shared" si="0"/>
        <v>0.11589228433603996</v>
      </c>
      <c r="F53" s="96">
        <f t="shared" si="1"/>
        <v>9.059299866548244</v>
      </c>
      <c r="G53" s="96">
        <f t="shared" si="2"/>
        <v>-0.3500404862089823</v>
      </c>
    </row>
    <row r="54" spans="1:7" ht="15">
      <c r="A54" s="95" t="s">
        <v>53</v>
      </c>
      <c r="B54" s="127">
        <v>101.08</v>
      </c>
      <c r="C54" s="127">
        <v>125.31992448767394</v>
      </c>
      <c r="D54" s="127">
        <v>127.16095683559222</v>
      </c>
      <c r="E54" s="109">
        <f t="shared" si="0"/>
        <v>0.2580229208111616</v>
      </c>
      <c r="F54" s="96">
        <f t="shared" si="1"/>
        <v>26.080956835592218</v>
      </c>
      <c r="G54" s="96">
        <f t="shared" si="2"/>
        <v>1.8410323479182722</v>
      </c>
    </row>
    <row r="55" spans="1:7" ht="15">
      <c r="A55" s="95" t="s">
        <v>54</v>
      </c>
      <c r="B55" s="127">
        <v>110.22</v>
      </c>
      <c r="C55" s="127">
        <v>138.1736312420529</v>
      </c>
      <c r="D55" s="127">
        <v>145.41967090272362</v>
      </c>
      <c r="E55" s="109">
        <f t="shared" si="0"/>
        <v>0.31935829162333174</v>
      </c>
      <c r="F55" s="96">
        <f t="shared" si="1"/>
        <v>35.199670902723625</v>
      </c>
      <c r="G55" s="96">
        <f t="shared" si="2"/>
        <v>7.246039660670732</v>
      </c>
    </row>
    <row r="56" spans="1:7" ht="15">
      <c r="A56" s="95" t="s">
        <v>55</v>
      </c>
      <c r="B56" s="127">
        <v>124.51</v>
      </c>
      <c r="C56" s="127">
        <v>151.33159302791705</v>
      </c>
      <c r="D56" s="127">
        <v>153.83135167554582</v>
      </c>
      <c r="E56" s="109">
        <f t="shared" si="0"/>
        <v>0.23549394968714008</v>
      </c>
      <c r="F56" s="96">
        <f t="shared" si="1"/>
        <v>29.321351675545813</v>
      </c>
      <c r="G56" s="96">
        <f t="shared" si="2"/>
        <v>2.4997586476287665</v>
      </c>
    </row>
    <row r="57" spans="1:7" ht="15">
      <c r="A57" s="95" t="s">
        <v>56</v>
      </c>
      <c r="B57" s="127">
        <v>63.89</v>
      </c>
      <c r="C57" s="127">
        <v>84.34077487651713</v>
      </c>
      <c r="D57" s="127">
        <v>85.8530085915418</v>
      </c>
      <c r="E57" s="109">
        <f t="shared" si="0"/>
        <v>0.3437628516441038</v>
      </c>
      <c r="F57" s="96">
        <f t="shared" si="1"/>
        <v>21.963008591541794</v>
      </c>
      <c r="G57" s="96">
        <f t="shared" si="2"/>
        <v>1.5122337150246636</v>
      </c>
    </row>
    <row r="58" spans="1:7" ht="15">
      <c r="A58" s="95" t="s">
        <v>57</v>
      </c>
      <c r="B58" s="127">
        <v>164.54</v>
      </c>
      <c r="C58" s="127">
        <v>178.01351340335452</v>
      </c>
      <c r="D58" s="127">
        <v>199.08459107455943</v>
      </c>
      <c r="E58" s="109">
        <f t="shared" si="0"/>
        <v>0.20994646331931102</v>
      </c>
      <c r="F58" s="96">
        <f t="shared" si="1"/>
        <v>34.544591074559435</v>
      </c>
      <c r="G58" s="96">
        <f t="shared" si="2"/>
        <v>21.071077671204904</v>
      </c>
    </row>
    <row r="59" spans="1:7" ht="15">
      <c r="A59" s="95" t="s">
        <v>275</v>
      </c>
      <c r="B59" s="127">
        <v>112.11</v>
      </c>
      <c r="C59" s="127">
        <v>121.21449022781029</v>
      </c>
      <c r="D59" s="127">
        <v>135.1902575621147</v>
      </c>
      <c r="E59" s="109">
        <f t="shared" si="0"/>
        <v>0.20587153297756408</v>
      </c>
      <c r="F59" s="96">
        <f t="shared" si="1"/>
        <v>23.08025756211471</v>
      </c>
      <c r="G59" s="96">
        <f t="shared" si="2"/>
        <v>13.975767334304422</v>
      </c>
    </row>
    <row r="60" spans="1:7" ht="15">
      <c r="A60" s="95" t="s">
        <v>59</v>
      </c>
      <c r="B60" s="127">
        <v>85.88</v>
      </c>
      <c r="C60" s="127">
        <v>105.93239381161825</v>
      </c>
      <c r="D60" s="127">
        <v>113.9403970334492</v>
      </c>
      <c r="E60" s="109">
        <f t="shared" si="0"/>
        <v>0.32673960215939923</v>
      </c>
      <c r="F60" s="96">
        <f t="shared" si="1"/>
        <v>28.060397033449206</v>
      </c>
      <c r="G60" s="96">
        <f t="shared" si="2"/>
        <v>8.008003221830947</v>
      </c>
    </row>
    <row r="61" spans="1:7" ht="15">
      <c r="A61" s="95" t="s">
        <v>60</v>
      </c>
      <c r="B61" s="127">
        <v>54.48</v>
      </c>
      <c r="C61" s="127">
        <v>69.11556050017123</v>
      </c>
      <c r="D61" s="127">
        <v>70.106541975444</v>
      </c>
      <c r="E61" s="109">
        <f t="shared" si="0"/>
        <v>0.2868307998429517</v>
      </c>
      <c r="F61" s="96">
        <f t="shared" si="1"/>
        <v>15.626541975444006</v>
      </c>
      <c r="G61" s="96">
        <f t="shared" si="2"/>
        <v>0.9909814752727755</v>
      </c>
    </row>
    <row r="62" spans="1:7" ht="15">
      <c r="A62" s="95" t="s">
        <v>61</v>
      </c>
      <c r="B62" s="127">
        <v>55.62</v>
      </c>
      <c r="C62" s="127">
        <v>70.25195307993077</v>
      </c>
      <c r="D62" s="127">
        <v>70.84044277363274</v>
      </c>
      <c r="E62" s="109">
        <f t="shared" si="0"/>
        <v>0.27365053530443634</v>
      </c>
      <c r="F62" s="96">
        <f t="shared" si="1"/>
        <v>15.220442773632747</v>
      </c>
      <c r="G62" s="96">
        <f t="shared" si="2"/>
        <v>0.5884896937019732</v>
      </c>
    </row>
    <row r="63" spans="1:7" ht="15">
      <c r="A63" s="95" t="s">
        <v>62</v>
      </c>
      <c r="B63" s="127">
        <v>114.19</v>
      </c>
      <c r="C63" s="127">
        <v>132.154351702847</v>
      </c>
      <c r="D63" s="127">
        <v>139.36500262184109</v>
      </c>
      <c r="E63" s="109">
        <f t="shared" si="0"/>
        <v>0.22046591314336708</v>
      </c>
      <c r="F63" s="96">
        <f t="shared" si="1"/>
        <v>25.175002621841088</v>
      </c>
      <c r="G63" s="96">
        <f t="shared" si="2"/>
        <v>7.210650918994077</v>
      </c>
    </row>
    <row r="64" spans="1:7" ht="15">
      <c r="A64" s="95" t="s">
        <v>63</v>
      </c>
      <c r="B64" s="127">
        <v>88.88</v>
      </c>
      <c r="C64" s="127">
        <v>102.58445711415845</v>
      </c>
      <c r="D64" s="127">
        <v>108.18819595464664</v>
      </c>
      <c r="E64" s="109">
        <f t="shared" si="0"/>
        <v>0.21723892838261308</v>
      </c>
      <c r="F64" s="96">
        <f t="shared" si="1"/>
        <v>19.30819595464665</v>
      </c>
      <c r="G64" s="96">
        <f t="shared" si="2"/>
        <v>5.603738840488191</v>
      </c>
    </row>
    <row r="65" spans="1:7" ht="15">
      <c r="A65" s="95" t="s">
        <v>64</v>
      </c>
      <c r="B65" s="127">
        <v>156.85</v>
      </c>
      <c r="C65" s="127">
        <v>206.39662211929885</v>
      </c>
      <c r="D65" s="127">
        <v>191.42997978479107</v>
      </c>
      <c r="E65" s="109">
        <f t="shared" si="0"/>
        <v>0.22046528393236264</v>
      </c>
      <c r="F65" s="96">
        <f t="shared" si="1"/>
        <v>34.57997978479108</v>
      </c>
      <c r="G65" s="96">
        <f t="shared" si="2"/>
        <v>-14.966642334507782</v>
      </c>
    </row>
    <row r="66" spans="1:7" ht="15">
      <c r="A66" s="95" t="s">
        <v>65</v>
      </c>
      <c r="B66" s="127">
        <v>72.51</v>
      </c>
      <c r="C66" s="127">
        <v>88.69403499434104</v>
      </c>
      <c r="D66" s="127">
        <v>89.50583229058378</v>
      </c>
      <c r="E66" s="109">
        <f t="shared" si="0"/>
        <v>0.23439294291247795</v>
      </c>
      <c r="F66" s="96">
        <f t="shared" si="1"/>
        <v>16.995832290583778</v>
      </c>
      <c r="G66" s="96">
        <f t="shared" si="2"/>
        <v>0.8117972962427444</v>
      </c>
    </row>
    <row r="67" spans="1:7" ht="15">
      <c r="A67" s="95" t="s">
        <v>66</v>
      </c>
      <c r="B67" s="127">
        <v>63.72</v>
      </c>
      <c r="C67" s="127">
        <v>75.68453991060319</v>
      </c>
      <c r="D67" s="127">
        <v>81.23423558709064</v>
      </c>
      <c r="E67" s="109">
        <f aca="true" t="shared" si="3" ref="E67:E90">(D67-B67)/B67</f>
        <v>0.2748624542857916</v>
      </c>
      <c r="F67" s="96">
        <f aca="true" t="shared" si="4" ref="F67:F90">D67-B67</f>
        <v>17.51423558709064</v>
      </c>
      <c r="G67" s="96">
        <f aca="true" t="shared" si="5" ref="G67:G90">D67-C67</f>
        <v>5.549695676487445</v>
      </c>
    </row>
    <row r="68" spans="1:7" ht="15">
      <c r="A68" s="95" t="s">
        <v>67</v>
      </c>
      <c r="B68" s="127">
        <v>60.82</v>
      </c>
      <c r="C68" s="127">
        <v>75.64138729338447</v>
      </c>
      <c r="D68" s="127">
        <v>78.41059801878076</v>
      </c>
      <c r="E68" s="109">
        <f t="shared" si="3"/>
        <v>0.2892239069184604</v>
      </c>
      <c r="F68" s="96">
        <f t="shared" si="4"/>
        <v>17.59059801878076</v>
      </c>
      <c r="G68" s="96">
        <f t="shared" si="5"/>
        <v>2.7692107253962917</v>
      </c>
    </row>
    <row r="69" spans="1:7" ht="15">
      <c r="A69" s="95" t="s">
        <v>68</v>
      </c>
      <c r="B69" s="127">
        <v>82.67</v>
      </c>
      <c r="C69" s="127">
        <v>92.44644866035556</v>
      </c>
      <c r="D69" s="127">
        <v>102.78350892753896</v>
      </c>
      <c r="E69" s="109">
        <f t="shared" si="3"/>
        <v>0.2432987653022736</v>
      </c>
      <c r="F69" s="96">
        <f t="shared" si="4"/>
        <v>20.11350892753896</v>
      </c>
      <c r="G69" s="96">
        <f t="shared" si="5"/>
        <v>10.337060267183404</v>
      </c>
    </row>
    <row r="70" spans="1:7" ht="15">
      <c r="A70" s="95" t="s">
        <v>69</v>
      </c>
      <c r="B70" s="127">
        <v>71.27</v>
      </c>
      <c r="C70" s="127">
        <v>78.91038474446326</v>
      </c>
      <c r="D70" s="127">
        <v>80.54720161096154</v>
      </c>
      <c r="E70" s="109">
        <f t="shared" si="3"/>
        <v>0.13016979950837015</v>
      </c>
      <c r="F70" s="96">
        <f t="shared" si="4"/>
        <v>9.27720161096154</v>
      </c>
      <c r="G70" s="96">
        <f t="shared" si="5"/>
        <v>1.636816866498279</v>
      </c>
    </row>
    <row r="71" spans="1:7" ht="15">
      <c r="A71" s="95" t="s">
        <v>70</v>
      </c>
      <c r="B71" s="127">
        <v>71.65</v>
      </c>
      <c r="C71" s="127">
        <v>83.93203162024753</v>
      </c>
      <c r="D71" s="127">
        <v>86.69574776711518</v>
      </c>
      <c r="E71" s="109">
        <f t="shared" si="3"/>
        <v>0.20998950128562696</v>
      </c>
      <c r="F71" s="96">
        <f t="shared" si="4"/>
        <v>15.045747767115174</v>
      </c>
      <c r="G71" s="96">
        <f t="shared" si="5"/>
        <v>2.763716146867651</v>
      </c>
    </row>
    <row r="72" spans="1:7" ht="15">
      <c r="A72" s="95" t="s">
        <v>276</v>
      </c>
      <c r="B72" s="127">
        <v>57.84</v>
      </c>
      <c r="C72" s="127">
        <v>74.43099349775012</v>
      </c>
      <c r="D72" s="127">
        <v>74.86896466677612</v>
      </c>
      <c r="E72" s="109">
        <f t="shared" si="3"/>
        <v>0.2944150184435705</v>
      </c>
      <c r="F72" s="96">
        <f t="shared" si="4"/>
        <v>17.02896466677612</v>
      </c>
      <c r="G72" s="96">
        <f t="shared" si="5"/>
        <v>0.43797116902599953</v>
      </c>
    </row>
    <row r="73" spans="1:7" ht="15">
      <c r="A73" s="95" t="s">
        <v>277</v>
      </c>
      <c r="B73" s="127">
        <v>53.34</v>
      </c>
      <c r="C73" s="127">
        <v>67.39889925212229</v>
      </c>
      <c r="D73" s="127">
        <v>67.40112186680663</v>
      </c>
      <c r="E73" s="109">
        <f t="shared" si="3"/>
        <v>0.2636130833672034</v>
      </c>
      <c r="F73" s="96">
        <f t="shared" si="4"/>
        <v>14.06112186680663</v>
      </c>
      <c r="G73" s="96">
        <f t="shared" si="5"/>
        <v>0.002222614684342261</v>
      </c>
    </row>
    <row r="74" spans="1:7" ht="15">
      <c r="A74" s="95" t="s">
        <v>73</v>
      </c>
      <c r="B74" s="127">
        <v>85.19</v>
      </c>
      <c r="C74" s="127">
        <v>101.18062385643303</v>
      </c>
      <c r="D74" s="127">
        <v>104.77588186686809</v>
      </c>
      <c r="E74" s="109">
        <f t="shared" si="3"/>
        <v>0.2299082271025718</v>
      </c>
      <c r="F74" s="96">
        <f t="shared" si="4"/>
        <v>19.585881866868093</v>
      </c>
      <c r="G74" s="96">
        <f t="shared" si="5"/>
        <v>3.59525801043506</v>
      </c>
    </row>
    <row r="75" spans="1:7" ht="15">
      <c r="A75" s="95" t="s">
        <v>74</v>
      </c>
      <c r="B75" s="127">
        <v>100.5</v>
      </c>
      <c r="C75" s="127">
        <v>99.20930958515365</v>
      </c>
      <c r="D75" s="127">
        <v>106.0836527910204</v>
      </c>
      <c r="E75" s="109">
        <f t="shared" si="3"/>
        <v>0.055558734239008936</v>
      </c>
      <c r="F75" s="96">
        <f t="shared" si="4"/>
        <v>5.583652791020398</v>
      </c>
      <c r="G75" s="96">
        <f t="shared" si="5"/>
        <v>6.874343205866751</v>
      </c>
    </row>
    <row r="76" spans="1:7" ht="15">
      <c r="A76" s="95" t="s">
        <v>75</v>
      </c>
      <c r="B76" s="127">
        <v>63.78</v>
      </c>
      <c r="C76" s="127">
        <v>75.23254318917583</v>
      </c>
      <c r="D76" s="127">
        <v>74.93217831499621</v>
      </c>
      <c r="E76" s="109">
        <f t="shared" si="3"/>
        <v>0.17485384626836323</v>
      </c>
      <c r="F76" s="96">
        <f t="shared" si="4"/>
        <v>11.152178314996206</v>
      </c>
      <c r="G76" s="96">
        <f t="shared" si="5"/>
        <v>-0.3003648741796212</v>
      </c>
    </row>
    <row r="77" spans="1:7" ht="15">
      <c r="A77" s="95" t="s">
        <v>76</v>
      </c>
      <c r="B77" s="127">
        <v>77.76</v>
      </c>
      <c r="C77" s="127">
        <v>91.45783689918159</v>
      </c>
      <c r="D77" s="127">
        <v>91.65285737087291</v>
      </c>
      <c r="E77" s="109">
        <f t="shared" si="3"/>
        <v>0.17866328923447664</v>
      </c>
      <c r="F77" s="96">
        <f t="shared" si="4"/>
        <v>13.892857370872903</v>
      </c>
      <c r="G77" s="96">
        <f t="shared" si="5"/>
        <v>0.19502047169132197</v>
      </c>
    </row>
    <row r="78" spans="1:7" ht="15">
      <c r="A78" s="95" t="s">
        <v>77</v>
      </c>
      <c r="B78" s="127">
        <v>60.69</v>
      </c>
      <c r="C78" s="127">
        <v>78.72413421536606</v>
      </c>
      <c r="D78" s="127">
        <v>79.94943342457113</v>
      </c>
      <c r="E78" s="109">
        <f t="shared" si="3"/>
        <v>0.3173411340347854</v>
      </c>
      <c r="F78" s="96">
        <f t="shared" si="4"/>
        <v>19.259433424571128</v>
      </c>
      <c r="G78" s="96">
        <f t="shared" si="5"/>
        <v>1.2252992092050619</v>
      </c>
    </row>
    <row r="79" spans="1:7" ht="15">
      <c r="A79" s="95" t="s">
        <v>78</v>
      </c>
      <c r="B79" s="127">
        <v>59.33</v>
      </c>
      <c r="C79" s="127">
        <v>73.44157903352107</v>
      </c>
      <c r="D79" s="127">
        <v>73.79599531599405</v>
      </c>
      <c r="E79" s="109">
        <f t="shared" si="3"/>
        <v>0.24382260771943454</v>
      </c>
      <c r="F79" s="96">
        <f t="shared" si="4"/>
        <v>14.46599531599405</v>
      </c>
      <c r="G79" s="96">
        <f t="shared" si="5"/>
        <v>0.3544162824729824</v>
      </c>
    </row>
    <row r="80" spans="1:7" ht="15">
      <c r="A80" s="95" t="s">
        <v>79</v>
      </c>
      <c r="B80" s="127">
        <v>80.81</v>
      </c>
      <c r="C80" s="127">
        <v>89.53357805241225</v>
      </c>
      <c r="D80" s="127">
        <v>91.43179121777096</v>
      </c>
      <c r="E80" s="109">
        <f t="shared" si="3"/>
        <v>0.1314415445832318</v>
      </c>
      <c r="F80" s="96">
        <f t="shared" si="4"/>
        <v>10.621791217770962</v>
      </c>
      <c r="G80" s="96">
        <f t="shared" si="5"/>
        <v>1.8982131653587118</v>
      </c>
    </row>
    <row r="81" spans="1:7" ht="15">
      <c r="A81" s="95" t="s">
        <v>80</v>
      </c>
      <c r="B81" s="127">
        <v>83.15</v>
      </c>
      <c r="C81" s="127">
        <v>90.63635558367605</v>
      </c>
      <c r="D81" s="127">
        <v>95.78890739969457</v>
      </c>
      <c r="E81" s="109">
        <f t="shared" si="3"/>
        <v>0.15200129163793816</v>
      </c>
      <c r="F81" s="96">
        <f t="shared" si="4"/>
        <v>12.63890739969456</v>
      </c>
      <c r="G81" s="96">
        <f t="shared" si="5"/>
        <v>5.152551816018516</v>
      </c>
    </row>
    <row r="82" spans="1:7" ht="15">
      <c r="A82" s="95" t="s">
        <v>81</v>
      </c>
      <c r="B82" s="127">
        <v>46.23</v>
      </c>
      <c r="C82" s="127">
        <v>59.31131577381838</v>
      </c>
      <c r="D82" s="127">
        <v>63.3294715886802</v>
      </c>
      <c r="E82" s="109">
        <f t="shared" si="3"/>
        <v>0.3698782519723168</v>
      </c>
      <c r="F82" s="96">
        <f t="shared" si="4"/>
        <v>17.099471588680203</v>
      </c>
      <c r="G82" s="96">
        <f t="shared" si="5"/>
        <v>4.018155814861821</v>
      </c>
    </row>
    <row r="83" spans="1:7" ht="15">
      <c r="A83" s="95" t="s">
        <v>82</v>
      </c>
      <c r="B83" s="127">
        <v>72.04</v>
      </c>
      <c r="C83" s="127">
        <v>85.5666342962255</v>
      </c>
      <c r="D83" s="127">
        <v>88.60300416218834</v>
      </c>
      <c r="E83" s="109">
        <f t="shared" si="3"/>
        <v>0.2299139944779058</v>
      </c>
      <c r="F83" s="96">
        <f t="shared" si="4"/>
        <v>16.563004162188335</v>
      </c>
      <c r="G83" s="96">
        <f t="shared" si="5"/>
        <v>3.0363698659628398</v>
      </c>
    </row>
    <row r="84" spans="1:7" ht="15">
      <c r="A84" s="95" t="s">
        <v>83</v>
      </c>
      <c r="B84" s="127">
        <v>87.51</v>
      </c>
      <c r="C84" s="127">
        <v>101.42800793661316</v>
      </c>
      <c r="D84" s="127">
        <v>106.20519946491346</v>
      </c>
      <c r="E84" s="109">
        <f t="shared" si="3"/>
        <v>0.2136350070267793</v>
      </c>
      <c r="F84" s="96">
        <f t="shared" si="4"/>
        <v>18.695199464913458</v>
      </c>
      <c r="G84" s="96">
        <f t="shared" si="5"/>
        <v>4.777191528300307</v>
      </c>
    </row>
    <row r="85" spans="1:7" ht="15">
      <c r="A85" s="95" t="s">
        <v>278</v>
      </c>
      <c r="B85" s="127">
        <v>60.65</v>
      </c>
      <c r="C85" s="127">
        <v>74.87481170225551</v>
      </c>
      <c r="D85" s="127">
        <v>76.48983535209233</v>
      </c>
      <c r="E85" s="109">
        <f t="shared" si="3"/>
        <v>0.2611679365555207</v>
      </c>
      <c r="F85" s="96">
        <f t="shared" si="4"/>
        <v>15.83983535209233</v>
      </c>
      <c r="G85" s="96">
        <f t="shared" si="5"/>
        <v>1.6150236498368145</v>
      </c>
    </row>
    <row r="86" spans="1:7" ht="15">
      <c r="A86" s="95" t="s">
        <v>85</v>
      </c>
      <c r="B86" s="127">
        <v>46.86</v>
      </c>
      <c r="C86" s="127">
        <v>60.926848719912165</v>
      </c>
      <c r="D86" s="127">
        <v>60.818050674532806</v>
      </c>
      <c r="E86" s="109">
        <f t="shared" si="3"/>
        <v>0.2978670651842255</v>
      </c>
      <c r="F86" s="96">
        <f t="shared" si="4"/>
        <v>13.958050674532807</v>
      </c>
      <c r="G86" s="96">
        <f t="shared" si="5"/>
        <v>-0.10879804537935911</v>
      </c>
    </row>
    <row r="87" spans="1:7" ht="15">
      <c r="A87" s="95" t="s">
        <v>86</v>
      </c>
      <c r="B87" s="127">
        <v>42.19</v>
      </c>
      <c r="C87" s="127">
        <v>56.76576966902023</v>
      </c>
      <c r="D87" s="127">
        <v>56.92317720179616</v>
      </c>
      <c r="E87" s="109">
        <f t="shared" si="3"/>
        <v>0.34921017306935676</v>
      </c>
      <c r="F87" s="96">
        <f t="shared" si="4"/>
        <v>14.73317720179616</v>
      </c>
      <c r="G87" s="96">
        <f t="shared" si="5"/>
        <v>0.15740753277592745</v>
      </c>
    </row>
    <row r="88" spans="1:7" ht="15">
      <c r="A88" s="95" t="s">
        <v>87</v>
      </c>
      <c r="B88" s="127">
        <v>44.66</v>
      </c>
      <c r="C88" s="127">
        <v>59.861091798326584</v>
      </c>
      <c r="D88" s="127">
        <v>59.46155457295788</v>
      </c>
      <c r="E88" s="109">
        <f t="shared" si="3"/>
        <v>0.3314275542534233</v>
      </c>
      <c r="F88" s="96">
        <f t="shared" si="4"/>
        <v>14.801554572957883</v>
      </c>
      <c r="G88" s="96">
        <f t="shared" si="5"/>
        <v>-0.39953722536870373</v>
      </c>
    </row>
    <row r="89" spans="1:7" ht="15">
      <c r="A89" s="95" t="s">
        <v>279</v>
      </c>
      <c r="B89" s="127">
        <v>120.61</v>
      </c>
      <c r="C89" s="127">
        <v>138.22357813047697</v>
      </c>
      <c r="D89" s="127">
        <v>144.24619141572597</v>
      </c>
      <c r="E89" s="109">
        <f t="shared" si="3"/>
        <v>0.19597207043964823</v>
      </c>
      <c r="F89" s="96">
        <f t="shared" si="4"/>
        <v>23.636191415725975</v>
      </c>
      <c r="G89" s="96">
        <f t="shared" si="5"/>
        <v>6.022613285249008</v>
      </c>
    </row>
    <row r="90" spans="1:7" ht="15">
      <c r="A90" s="95" t="s">
        <v>173</v>
      </c>
      <c r="B90" s="126">
        <v>66.3</v>
      </c>
      <c r="C90" s="126">
        <v>79.96136903432212</v>
      </c>
      <c r="D90" s="126">
        <v>82.52669071927674</v>
      </c>
      <c r="E90" s="93">
        <f t="shared" si="3"/>
        <v>0.24474646635409875</v>
      </c>
      <c r="F90" s="97">
        <f t="shared" si="4"/>
        <v>16.226690719276746</v>
      </c>
      <c r="G90" s="97">
        <f t="shared" si="5"/>
        <v>2.5653216849546254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workbookViewId="0" topLeftCell="E73">
      <selection activeCell="S29" sqref="S29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54" t="s">
        <v>174</v>
      </c>
      <c r="B1" s="94">
        <v>42064</v>
      </c>
      <c r="C1" s="94">
        <v>42401</v>
      </c>
      <c r="D1" s="94">
        <v>42430</v>
      </c>
      <c r="E1" s="1" t="s">
        <v>312</v>
      </c>
      <c r="F1" s="1" t="s">
        <v>313</v>
      </c>
      <c r="G1" s="1" t="s">
        <v>314</v>
      </c>
    </row>
    <row r="2" spans="1:7" ht="15">
      <c r="A2" s="98" t="s">
        <v>175</v>
      </c>
      <c r="B2" s="124">
        <v>61.18</v>
      </c>
      <c r="C2" s="124">
        <v>73.34069928749095</v>
      </c>
      <c r="D2" s="124">
        <v>75.98793073305666</v>
      </c>
      <c r="E2" s="109">
        <f>(D2-B2)/B2</f>
        <v>0.24203875013168777</v>
      </c>
      <c r="F2" s="99">
        <f>(D2-B2)</f>
        <v>14.807930733056658</v>
      </c>
      <c r="G2" s="99">
        <f>(D2-C2)</f>
        <v>2.6472314455657084</v>
      </c>
    </row>
    <row r="3" spans="1:7" ht="15">
      <c r="A3" s="84" t="s">
        <v>176</v>
      </c>
      <c r="B3" s="125">
        <v>55.16</v>
      </c>
      <c r="C3" s="125">
        <v>65.71544965044149</v>
      </c>
      <c r="D3" s="125">
        <v>69.74502893538224</v>
      </c>
      <c r="E3" s="109">
        <f aca="true" t="shared" si="0" ref="E3:E66">(D3-B3)/B3</f>
        <v>0.26441314241084557</v>
      </c>
      <c r="F3" s="99">
        <f aca="true" t="shared" si="1" ref="F3:F66">(D3-B3)</f>
        <v>14.58502893538224</v>
      </c>
      <c r="G3" s="99">
        <f aca="true" t="shared" si="2" ref="G3:G66">(D3-C3)</f>
        <v>4.029579284940752</v>
      </c>
    </row>
    <row r="4" spans="1:7" ht="15">
      <c r="A4" s="84" t="s">
        <v>177</v>
      </c>
      <c r="B4" s="125">
        <v>54.52</v>
      </c>
      <c r="C4" s="125">
        <v>68.30346330640961</v>
      </c>
      <c r="D4" s="125">
        <v>68.84142904269419</v>
      </c>
      <c r="E4" s="109">
        <f t="shared" si="0"/>
        <v>0.2626821174375309</v>
      </c>
      <c r="F4" s="99">
        <f t="shared" si="1"/>
        <v>14.321429042694184</v>
      </c>
      <c r="G4" s="99">
        <f t="shared" si="2"/>
        <v>0.5379657362845762</v>
      </c>
    </row>
    <row r="5" spans="1:7" ht="15">
      <c r="A5" s="84" t="s">
        <v>178</v>
      </c>
      <c r="B5" s="125">
        <v>55.61</v>
      </c>
      <c r="C5" s="125">
        <v>70.97090745728775</v>
      </c>
      <c r="D5" s="125">
        <v>69.59907957792552</v>
      </c>
      <c r="E5" s="109">
        <f t="shared" si="0"/>
        <v>0.2515569066341579</v>
      </c>
      <c r="F5" s="99">
        <f t="shared" si="1"/>
        <v>13.989079577925523</v>
      </c>
      <c r="G5" s="99">
        <f t="shared" si="2"/>
        <v>-1.371827879362229</v>
      </c>
    </row>
    <row r="6" spans="1:7" ht="15">
      <c r="A6" s="84" t="s">
        <v>180</v>
      </c>
      <c r="B6" s="125">
        <v>54.37</v>
      </c>
      <c r="C6" s="125">
        <v>67.06998857767668</v>
      </c>
      <c r="D6" s="125">
        <v>68.77245722343619</v>
      </c>
      <c r="E6" s="109">
        <f t="shared" si="0"/>
        <v>0.26489713488019484</v>
      </c>
      <c r="F6" s="99">
        <f t="shared" si="1"/>
        <v>14.402457223436194</v>
      </c>
      <c r="G6" s="99">
        <f t="shared" si="2"/>
        <v>1.7024686457595095</v>
      </c>
    </row>
    <row r="7" spans="1:7" ht="15">
      <c r="A7" s="84" t="s">
        <v>181</v>
      </c>
      <c r="B7" s="125">
        <v>71.04</v>
      </c>
      <c r="C7" s="125">
        <v>83.64473258854792</v>
      </c>
      <c r="D7" s="125">
        <v>86.09792515801041</v>
      </c>
      <c r="E7" s="109">
        <f t="shared" si="0"/>
        <v>0.2119640365710924</v>
      </c>
      <c r="F7" s="99">
        <f t="shared" si="1"/>
        <v>15.057925158010406</v>
      </c>
      <c r="G7" s="99">
        <f t="shared" si="2"/>
        <v>2.4531925694624874</v>
      </c>
    </row>
    <row r="8" spans="1:7" ht="15">
      <c r="A8" s="84" t="s">
        <v>182</v>
      </c>
      <c r="B8" s="125">
        <v>59.9</v>
      </c>
      <c r="C8" s="125">
        <v>73.08242904472563</v>
      </c>
      <c r="D8" s="125">
        <v>73.83199528635923</v>
      </c>
      <c r="E8" s="109">
        <f t="shared" si="0"/>
        <v>0.23258756738496214</v>
      </c>
      <c r="F8" s="99">
        <f t="shared" si="1"/>
        <v>13.931995286359232</v>
      </c>
      <c r="G8" s="99">
        <f t="shared" si="2"/>
        <v>0.7495662416336017</v>
      </c>
    </row>
    <row r="9" spans="1:7" ht="15">
      <c r="A9" s="84" t="s">
        <v>184</v>
      </c>
      <c r="B9" s="125">
        <v>65.27</v>
      </c>
      <c r="C9" s="125">
        <v>72.31169440421952</v>
      </c>
      <c r="D9" s="125">
        <v>74.95034937678307</v>
      </c>
      <c r="E9" s="109">
        <f t="shared" si="0"/>
        <v>0.14831238512001027</v>
      </c>
      <c r="F9" s="99">
        <f t="shared" si="1"/>
        <v>9.68034937678307</v>
      </c>
      <c r="G9" s="99">
        <f t="shared" si="2"/>
        <v>2.6386549725635433</v>
      </c>
    </row>
    <row r="10" spans="1:7" ht="15">
      <c r="A10" s="84" t="s">
        <v>185</v>
      </c>
      <c r="B10" s="125">
        <v>55.37</v>
      </c>
      <c r="C10" s="125">
        <v>67.75950385146977</v>
      </c>
      <c r="D10" s="125">
        <v>70.01023097027458</v>
      </c>
      <c r="E10" s="109">
        <f t="shared" si="0"/>
        <v>0.2644072777727033</v>
      </c>
      <c r="F10" s="99">
        <f t="shared" si="1"/>
        <v>14.64023097027458</v>
      </c>
      <c r="G10" s="99">
        <f t="shared" si="2"/>
        <v>2.2507271188048037</v>
      </c>
    </row>
    <row r="11" spans="1:7" ht="15">
      <c r="A11" s="84" t="s">
        <v>186</v>
      </c>
      <c r="B11" s="125">
        <v>57.19</v>
      </c>
      <c r="C11" s="125">
        <v>69.60047163556476</v>
      </c>
      <c r="D11" s="125">
        <v>71.69633692289663</v>
      </c>
      <c r="E11" s="109">
        <f>(D11-B11)/B11</f>
        <v>0.2536516335530099</v>
      </c>
      <c r="F11" s="99">
        <f t="shared" si="1"/>
        <v>14.506336922896637</v>
      </c>
      <c r="G11" s="99">
        <f t="shared" si="2"/>
        <v>2.0958652873318755</v>
      </c>
    </row>
    <row r="12" spans="1:7" ht="15">
      <c r="A12" s="84" t="s">
        <v>190</v>
      </c>
      <c r="B12" s="125">
        <v>69.81</v>
      </c>
      <c r="C12" s="125">
        <v>77.47842771921518</v>
      </c>
      <c r="D12" s="125">
        <v>84.97122938425291</v>
      </c>
      <c r="E12" s="109">
        <f t="shared" si="0"/>
        <v>0.2171784756374861</v>
      </c>
      <c r="F12" s="99">
        <f t="shared" si="1"/>
        <v>15.161229384252906</v>
      </c>
      <c r="G12" s="99">
        <f t="shared" si="2"/>
        <v>7.492801665037732</v>
      </c>
    </row>
    <row r="13" spans="1:7" ht="15">
      <c r="A13" s="84" t="s">
        <v>191</v>
      </c>
      <c r="B13" s="125">
        <v>54.88</v>
      </c>
      <c r="C13" s="125">
        <v>69.19170556367946</v>
      </c>
      <c r="D13" s="125">
        <v>70.12549040854897</v>
      </c>
      <c r="E13" s="109">
        <f t="shared" si="0"/>
        <v>0.2777968368904695</v>
      </c>
      <c r="F13" s="99">
        <f t="shared" si="1"/>
        <v>15.245490408548967</v>
      </c>
      <c r="G13" s="99">
        <f t="shared" si="2"/>
        <v>0.933784844869507</v>
      </c>
    </row>
    <row r="14" spans="1:7" ht="15">
      <c r="A14" s="84" t="s">
        <v>192</v>
      </c>
      <c r="B14" s="125">
        <v>59.77</v>
      </c>
      <c r="C14" s="125">
        <v>72.11253856254794</v>
      </c>
      <c r="D14" s="125">
        <v>71.61510545330185</v>
      </c>
      <c r="E14" s="109">
        <f t="shared" si="0"/>
        <v>0.19817810696506352</v>
      </c>
      <c r="F14" s="99">
        <f t="shared" si="1"/>
        <v>11.845105453301848</v>
      </c>
      <c r="G14" s="99">
        <f t="shared" si="2"/>
        <v>-0.49743310924608863</v>
      </c>
    </row>
    <row r="15" spans="1:7" ht="15">
      <c r="A15" s="84" t="s">
        <v>193</v>
      </c>
      <c r="B15" s="125">
        <v>59.35</v>
      </c>
      <c r="C15" s="125">
        <v>70.26043011520649</v>
      </c>
      <c r="D15" s="125">
        <v>75.25587276173115</v>
      </c>
      <c r="E15" s="109">
        <f t="shared" si="0"/>
        <v>0.26800122597693604</v>
      </c>
      <c r="F15" s="99">
        <f t="shared" si="1"/>
        <v>15.905872761731153</v>
      </c>
      <c r="G15" s="99">
        <f t="shared" si="2"/>
        <v>4.9954426465246655</v>
      </c>
    </row>
    <row r="16" spans="1:7" ht="15">
      <c r="A16" s="84" t="s">
        <v>194</v>
      </c>
      <c r="B16" s="125">
        <v>55.81</v>
      </c>
      <c r="C16" s="125">
        <v>68.71017130501654</v>
      </c>
      <c r="D16" s="125">
        <v>69.81723315538929</v>
      </c>
      <c r="E16" s="109">
        <f t="shared" si="0"/>
        <v>0.2509807051673407</v>
      </c>
      <c r="F16" s="99">
        <f t="shared" si="1"/>
        <v>14.007233155389287</v>
      </c>
      <c r="G16" s="99">
        <f t="shared" si="2"/>
        <v>1.1070618503727445</v>
      </c>
    </row>
    <row r="17" spans="1:7" ht="15">
      <c r="A17" s="84" t="s">
        <v>195</v>
      </c>
      <c r="B17" s="125">
        <v>66.97</v>
      </c>
      <c r="C17" s="125">
        <v>81.17814109472802</v>
      </c>
      <c r="D17" s="125">
        <v>82.83007413933917</v>
      </c>
      <c r="E17" s="109">
        <f t="shared" si="0"/>
        <v>0.23682356486992945</v>
      </c>
      <c r="F17" s="99">
        <f t="shared" si="1"/>
        <v>15.860074139339176</v>
      </c>
      <c r="G17" s="99">
        <f t="shared" si="2"/>
        <v>1.6519330446111553</v>
      </c>
    </row>
    <row r="18" spans="1:7" ht="15">
      <c r="A18" s="84" t="s">
        <v>196</v>
      </c>
      <c r="B18" s="125">
        <v>59.64</v>
      </c>
      <c r="C18" s="125">
        <v>73.20889066235327</v>
      </c>
      <c r="D18" s="125">
        <v>75.48211488443943</v>
      </c>
      <c r="E18" s="109">
        <f t="shared" si="0"/>
        <v>0.26562902220723383</v>
      </c>
      <c r="F18" s="99">
        <f t="shared" si="1"/>
        <v>15.842114884439425</v>
      </c>
      <c r="G18" s="99">
        <f t="shared" si="2"/>
        <v>2.2732242220861565</v>
      </c>
    </row>
    <row r="19" spans="1:7" ht="15">
      <c r="A19" s="84" t="s">
        <v>197</v>
      </c>
      <c r="B19" s="125">
        <v>58.86</v>
      </c>
      <c r="C19" s="125">
        <v>70.65630663614834</v>
      </c>
      <c r="D19" s="125">
        <v>73.01992464572814</v>
      </c>
      <c r="E19" s="109">
        <f t="shared" si="0"/>
        <v>0.2405695658465535</v>
      </c>
      <c r="F19" s="99">
        <f t="shared" si="1"/>
        <v>14.15992464572814</v>
      </c>
      <c r="G19" s="99">
        <f t="shared" si="2"/>
        <v>2.3636180095797954</v>
      </c>
    </row>
    <row r="20" spans="1:7" ht="15">
      <c r="A20" s="84" t="s">
        <v>198</v>
      </c>
      <c r="B20" s="125">
        <v>53.34</v>
      </c>
      <c r="C20" s="125">
        <v>67.48427173450574</v>
      </c>
      <c r="D20" s="125">
        <v>67.50380912526661</v>
      </c>
      <c r="E20" s="109">
        <f t="shared" si="0"/>
        <v>0.2655382288201464</v>
      </c>
      <c r="F20" s="99">
        <f t="shared" si="1"/>
        <v>14.16380912526661</v>
      </c>
      <c r="G20" s="99">
        <f t="shared" si="2"/>
        <v>0.01953739076087402</v>
      </c>
    </row>
    <row r="21" spans="1:7" ht="15">
      <c r="A21" s="84" t="s">
        <v>199</v>
      </c>
      <c r="B21" s="125">
        <v>53.8</v>
      </c>
      <c r="C21" s="125">
        <v>66.20638477555002</v>
      </c>
      <c r="D21" s="125">
        <v>69.01285317053743</v>
      </c>
      <c r="E21" s="109">
        <f t="shared" si="0"/>
        <v>0.2827667875564578</v>
      </c>
      <c r="F21" s="99">
        <f t="shared" si="1"/>
        <v>15.212853170537429</v>
      </c>
      <c r="G21" s="99">
        <f t="shared" si="2"/>
        <v>2.806468394987405</v>
      </c>
    </row>
    <row r="22" spans="1:7" ht="15">
      <c r="A22" s="84" t="s">
        <v>112</v>
      </c>
      <c r="B22" s="125">
        <v>57</v>
      </c>
      <c r="C22" s="125">
        <v>70.20647612189963</v>
      </c>
      <c r="D22" s="125">
        <v>71.67107053282382</v>
      </c>
      <c r="E22" s="109">
        <f t="shared" si="0"/>
        <v>0.2573872023302424</v>
      </c>
      <c r="F22" s="99">
        <f t="shared" si="1"/>
        <v>14.67107053282382</v>
      </c>
      <c r="G22" s="99">
        <f t="shared" si="2"/>
        <v>1.4645944109241924</v>
      </c>
    </row>
    <row r="23" spans="1:7" ht="15">
      <c r="A23" s="84" t="s">
        <v>201</v>
      </c>
      <c r="B23" s="125">
        <v>55.16</v>
      </c>
      <c r="C23" s="125">
        <v>68.33034564494213</v>
      </c>
      <c r="D23" s="125">
        <v>70.70811645420615</v>
      </c>
      <c r="E23" s="109">
        <f t="shared" si="0"/>
        <v>0.2818730321647236</v>
      </c>
      <c r="F23" s="99">
        <f t="shared" si="1"/>
        <v>15.548116454206152</v>
      </c>
      <c r="G23" s="99">
        <f t="shared" si="2"/>
        <v>2.377770809264021</v>
      </c>
    </row>
    <row r="24" spans="1:7" ht="15">
      <c r="A24" s="84" t="s">
        <v>202</v>
      </c>
      <c r="B24" s="125">
        <v>58.12</v>
      </c>
      <c r="C24" s="125">
        <v>69.88323382520682</v>
      </c>
      <c r="D24" s="125">
        <v>71.8381143192085</v>
      </c>
      <c r="E24" s="109">
        <f t="shared" si="0"/>
        <v>0.23603087266360123</v>
      </c>
      <c r="F24" s="99">
        <f t="shared" si="1"/>
        <v>13.718114319208503</v>
      </c>
      <c r="G24" s="99">
        <f t="shared" si="2"/>
        <v>1.954880494001685</v>
      </c>
    </row>
    <row r="25" spans="1:7" ht="15">
      <c r="A25" s="84" t="s">
        <v>203</v>
      </c>
      <c r="B25" s="125">
        <v>62.19</v>
      </c>
      <c r="C25" s="125">
        <v>77.84855605778765</v>
      </c>
      <c r="D25" s="125">
        <v>76.83404739890582</v>
      </c>
      <c r="E25" s="109">
        <f t="shared" si="0"/>
        <v>0.23547270298932024</v>
      </c>
      <c r="F25" s="99">
        <f t="shared" si="1"/>
        <v>14.644047398905826</v>
      </c>
      <c r="G25" s="99">
        <f t="shared" si="2"/>
        <v>-1.014508658881823</v>
      </c>
    </row>
    <row r="26" spans="1:7" ht="15">
      <c r="A26" s="84" t="s">
        <v>204</v>
      </c>
      <c r="B26" s="125">
        <v>61.05</v>
      </c>
      <c r="C26" s="125">
        <v>74.3516169208082</v>
      </c>
      <c r="D26" s="125">
        <v>76.18140538114355</v>
      </c>
      <c r="E26" s="109">
        <f t="shared" si="0"/>
        <v>0.2478526679957994</v>
      </c>
      <c r="F26" s="99">
        <f t="shared" si="1"/>
        <v>15.131405381143551</v>
      </c>
      <c r="G26" s="99">
        <f t="shared" si="2"/>
        <v>1.829788460335351</v>
      </c>
    </row>
    <row r="27" spans="1:7" ht="15">
      <c r="A27" s="84" t="s">
        <v>205</v>
      </c>
      <c r="B27" s="125">
        <v>67.79</v>
      </c>
      <c r="C27" s="125">
        <v>78.83488892089524</v>
      </c>
      <c r="D27" s="125">
        <v>84.1970591885388</v>
      </c>
      <c r="E27" s="109">
        <f t="shared" si="0"/>
        <v>0.24202772073371875</v>
      </c>
      <c r="F27" s="99">
        <f t="shared" si="1"/>
        <v>16.407059188538796</v>
      </c>
      <c r="G27" s="99">
        <f t="shared" si="2"/>
        <v>5.362170267643563</v>
      </c>
    </row>
    <row r="28" spans="1:7" ht="15">
      <c r="A28" s="84" t="s">
        <v>206</v>
      </c>
      <c r="B28" s="125">
        <v>54.88</v>
      </c>
      <c r="C28" s="125">
        <v>69.31745296472864</v>
      </c>
      <c r="D28" s="125">
        <v>70.10994424835226</v>
      </c>
      <c r="E28" s="109">
        <f t="shared" si="0"/>
        <v>0.27751356137668115</v>
      </c>
      <c r="F28" s="99">
        <f t="shared" si="1"/>
        <v>15.229944248352261</v>
      </c>
      <c r="G28" s="99">
        <f t="shared" si="2"/>
        <v>0.7924912836236189</v>
      </c>
    </row>
    <row r="29" spans="1:7" ht="15">
      <c r="A29" s="84" t="s">
        <v>207</v>
      </c>
      <c r="B29" s="125">
        <v>50.63</v>
      </c>
      <c r="C29" s="125">
        <v>64.50610654221128</v>
      </c>
      <c r="D29" s="125">
        <v>65.17646833184726</v>
      </c>
      <c r="E29" s="109">
        <f t="shared" si="0"/>
        <v>0.28730926983699895</v>
      </c>
      <c r="F29" s="99">
        <f t="shared" si="1"/>
        <v>14.546468331847258</v>
      </c>
      <c r="G29" s="99">
        <f t="shared" si="2"/>
        <v>0.6703617896359759</v>
      </c>
    </row>
    <row r="30" spans="1:7" ht="15">
      <c r="A30" s="84" t="s">
        <v>208</v>
      </c>
      <c r="B30" s="125">
        <v>59.14</v>
      </c>
      <c r="C30" s="125">
        <v>70.12108853445974</v>
      </c>
      <c r="D30" s="125">
        <v>71.74536786162226</v>
      </c>
      <c r="E30" s="109">
        <f t="shared" si="0"/>
        <v>0.21314453604366343</v>
      </c>
      <c r="F30" s="99">
        <f t="shared" si="1"/>
        <v>12.605367861622256</v>
      </c>
      <c r="G30" s="99">
        <f t="shared" si="2"/>
        <v>1.6242793271625118</v>
      </c>
    </row>
    <row r="31" spans="1:7" ht="15">
      <c r="A31" s="84" t="s">
        <v>209</v>
      </c>
      <c r="B31" s="125">
        <v>58.68</v>
      </c>
      <c r="C31" s="125">
        <v>70.87656928621405</v>
      </c>
      <c r="D31" s="125">
        <v>73.14425630449726</v>
      </c>
      <c r="E31" s="109">
        <f t="shared" si="0"/>
        <v>0.2464938020534639</v>
      </c>
      <c r="F31" s="99">
        <f t="shared" si="1"/>
        <v>14.464256304497262</v>
      </c>
      <c r="G31" s="99">
        <f t="shared" si="2"/>
        <v>2.267687018283212</v>
      </c>
    </row>
    <row r="32" spans="1:7" ht="15">
      <c r="A32" s="84" t="s">
        <v>210</v>
      </c>
      <c r="B32" s="125">
        <v>61.38</v>
      </c>
      <c r="C32" s="125">
        <v>73.38357655941839</v>
      </c>
      <c r="D32" s="125">
        <v>76.79400249655495</v>
      </c>
      <c r="E32" s="109">
        <f t="shared" si="0"/>
        <v>0.2511241853462846</v>
      </c>
      <c r="F32" s="99">
        <f t="shared" si="1"/>
        <v>15.41400249655495</v>
      </c>
      <c r="G32" s="99">
        <f t="shared" si="2"/>
        <v>3.4104259371365657</v>
      </c>
    </row>
    <row r="33" spans="1:7" ht="15">
      <c r="A33" s="84" t="s">
        <v>212</v>
      </c>
      <c r="B33" s="125">
        <v>55.6</v>
      </c>
      <c r="C33" s="125">
        <v>68.91980499926753</v>
      </c>
      <c r="D33" s="125">
        <v>70.1909911173936</v>
      </c>
      <c r="E33" s="109">
        <f t="shared" si="0"/>
        <v>0.26242789779484876</v>
      </c>
      <c r="F33" s="99">
        <f t="shared" si="1"/>
        <v>14.590991117393592</v>
      </c>
      <c r="G33" s="99">
        <f t="shared" si="2"/>
        <v>1.2711861181260673</v>
      </c>
    </row>
    <row r="34" spans="1:7" ht="15">
      <c r="A34" s="84" t="s">
        <v>230</v>
      </c>
      <c r="B34" s="125">
        <v>58.97</v>
      </c>
      <c r="C34" s="125">
        <v>70.10857346494994</v>
      </c>
      <c r="D34" s="125">
        <v>72.88239886873728</v>
      </c>
      <c r="E34" s="109">
        <f t="shared" si="0"/>
        <v>0.2359233316726689</v>
      </c>
      <c r="F34" s="99">
        <f t="shared" si="1"/>
        <v>13.912398868737284</v>
      </c>
      <c r="G34" s="99">
        <f t="shared" si="2"/>
        <v>2.7738254037873418</v>
      </c>
    </row>
    <row r="35" spans="1:7" ht="15">
      <c r="A35" s="84" t="s">
        <v>213</v>
      </c>
      <c r="B35" s="125">
        <v>74.37</v>
      </c>
      <c r="C35" s="125">
        <v>89.62739933804478</v>
      </c>
      <c r="D35" s="125">
        <v>92.50539306582449</v>
      </c>
      <c r="E35" s="109">
        <f t="shared" si="0"/>
        <v>0.24385361121183927</v>
      </c>
      <c r="F35" s="99">
        <f t="shared" si="1"/>
        <v>18.135393065824488</v>
      </c>
      <c r="G35" s="99">
        <f t="shared" si="2"/>
        <v>2.8779937277797103</v>
      </c>
    </row>
    <row r="36" spans="1:7" ht="15">
      <c r="A36" s="84" t="s">
        <v>214</v>
      </c>
      <c r="B36" s="125">
        <v>66.18</v>
      </c>
      <c r="C36" s="125">
        <v>79.82756519960485</v>
      </c>
      <c r="D36" s="125">
        <v>83.1684927430703</v>
      </c>
      <c r="E36" s="109">
        <f t="shared" si="0"/>
        <v>0.25670131071426855</v>
      </c>
      <c r="F36" s="99">
        <f t="shared" si="1"/>
        <v>16.988492743070296</v>
      </c>
      <c r="G36" s="99">
        <f t="shared" si="2"/>
        <v>3.3409275434654546</v>
      </c>
    </row>
    <row r="37" spans="1:7" ht="15">
      <c r="A37" s="84" t="s">
        <v>218</v>
      </c>
      <c r="B37" s="125">
        <v>57.25</v>
      </c>
      <c r="C37" s="125">
        <v>74.8904936021538</v>
      </c>
      <c r="D37" s="125">
        <v>75.11708420320112</v>
      </c>
      <c r="E37" s="109">
        <f t="shared" si="0"/>
        <v>0.3120888070428143</v>
      </c>
      <c r="F37" s="99">
        <f t="shared" si="1"/>
        <v>17.867084203201117</v>
      </c>
      <c r="G37" s="99">
        <f t="shared" si="2"/>
        <v>0.2265906010473202</v>
      </c>
    </row>
    <row r="38" spans="1:7" ht="15">
      <c r="A38" s="84" t="s">
        <v>219</v>
      </c>
      <c r="B38" s="125">
        <v>56.09</v>
      </c>
      <c r="C38" s="125">
        <v>70.05074583302559</v>
      </c>
      <c r="D38" s="125">
        <v>70.61169786249398</v>
      </c>
      <c r="E38" s="109">
        <f t="shared" si="0"/>
        <v>0.2588999440630055</v>
      </c>
      <c r="F38" s="99">
        <f t="shared" si="1"/>
        <v>14.52169786249398</v>
      </c>
      <c r="G38" s="99">
        <f t="shared" si="2"/>
        <v>0.5609520294683961</v>
      </c>
    </row>
    <row r="39" spans="1:7" ht="15">
      <c r="A39" s="84" t="s">
        <v>220</v>
      </c>
      <c r="B39" s="125">
        <v>60.3</v>
      </c>
      <c r="C39" s="125">
        <v>72.51859409787252</v>
      </c>
      <c r="D39" s="125">
        <v>74.9687954074545</v>
      </c>
      <c r="E39" s="109">
        <f t="shared" si="0"/>
        <v>0.24326360543042283</v>
      </c>
      <c r="F39" s="99">
        <f t="shared" si="1"/>
        <v>14.668795407454496</v>
      </c>
      <c r="G39" s="99">
        <f t="shared" si="2"/>
        <v>2.4502013095819706</v>
      </c>
    </row>
    <row r="40" spans="1:7" ht="15">
      <c r="A40" s="84" t="s">
        <v>130</v>
      </c>
      <c r="B40" s="125">
        <v>66.62</v>
      </c>
      <c r="C40" s="125">
        <v>75.12929413104686</v>
      </c>
      <c r="D40" s="125">
        <v>83.04155029789453</v>
      </c>
      <c r="E40" s="109">
        <f t="shared" si="0"/>
        <v>0.24649580152948852</v>
      </c>
      <c r="F40" s="99">
        <f t="shared" si="1"/>
        <v>16.421550297894527</v>
      </c>
      <c r="G40" s="99">
        <f t="shared" si="2"/>
        <v>7.912256166847669</v>
      </c>
    </row>
    <row r="41" spans="1:7" ht="15">
      <c r="A41" s="84" t="s">
        <v>223</v>
      </c>
      <c r="B41" s="125">
        <v>61.26</v>
      </c>
      <c r="C41" s="125">
        <v>70.98556619984728</v>
      </c>
      <c r="D41" s="125">
        <v>74.4578170298326</v>
      </c>
      <c r="E41" s="109">
        <f t="shared" si="0"/>
        <v>0.21543938997441398</v>
      </c>
      <c r="F41" s="99">
        <f t="shared" si="1"/>
        <v>13.1978170298326</v>
      </c>
      <c r="G41" s="99">
        <f t="shared" si="2"/>
        <v>3.472250829985313</v>
      </c>
    </row>
    <row r="42" spans="1:7" ht="15">
      <c r="A42" s="84" t="s">
        <v>224</v>
      </c>
      <c r="B42" s="125">
        <v>84.59</v>
      </c>
      <c r="C42" s="125">
        <v>97.01191164999557</v>
      </c>
      <c r="D42" s="125">
        <v>102.02183387175282</v>
      </c>
      <c r="E42" s="109">
        <f t="shared" si="0"/>
        <v>0.2060744044420477</v>
      </c>
      <c r="F42" s="99">
        <f t="shared" si="1"/>
        <v>17.431833871752815</v>
      </c>
      <c r="G42" s="99">
        <f t="shared" si="2"/>
        <v>5.00992222175725</v>
      </c>
    </row>
    <row r="43" spans="1:7" ht="15">
      <c r="A43" s="84" t="s">
        <v>225</v>
      </c>
      <c r="B43" s="125">
        <v>56.53</v>
      </c>
      <c r="C43" s="125">
        <v>69.88816392940157</v>
      </c>
      <c r="D43" s="125">
        <v>70.80059518629804</v>
      </c>
      <c r="E43" s="109">
        <f t="shared" si="0"/>
        <v>0.25244286549262407</v>
      </c>
      <c r="F43" s="99">
        <f t="shared" si="1"/>
        <v>14.270595186298038</v>
      </c>
      <c r="G43" s="99">
        <f t="shared" si="2"/>
        <v>0.9124312568964683</v>
      </c>
    </row>
    <row r="44" spans="1:7" ht="15">
      <c r="A44" s="84" t="s">
        <v>226</v>
      </c>
      <c r="B44" s="125">
        <v>59.25</v>
      </c>
      <c r="C44" s="125">
        <v>74.29681550717912</v>
      </c>
      <c r="D44" s="125">
        <v>73.79007318324567</v>
      </c>
      <c r="E44" s="109">
        <f t="shared" si="0"/>
        <v>0.24540207904212097</v>
      </c>
      <c r="F44" s="99">
        <f t="shared" si="1"/>
        <v>14.540073183245667</v>
      </c>
      <c r="G44" s="99">
        <f t="shared" si="2"/>
        <v>-0.5067423239334516</v>
      </c>
    </row>
    <row r="45" spans="1:7" ht="15">
      <c r="A45" s="84" t="s">
        <v>227</v>
      </c>
      <c r="B45" s="125">
        <v>53.57</v>
      </c>
      <c r="C45" s="125">
        <v>67.5641859094942</v>
      </c>
      <c r="D45" s="125">
        <v>68.84133045763284</v>
      </c>
      <c r="E45" s="109">
        <f t="shared" si="0"/>
        <v>0.2850724371408033</v>
      </c>
      <c r="F45" s="99">
        <f t="shared" si="1"/>
        <v>15.271330457632835</v>
      </c>
      <c r="G45" s="99">
        <f t="shared" si="2"/>
        <v>1.2771445481386365</v>
      </c>
    </row>
    <row r="46" spans="1:7" ht="15">
      <c r="A46" s="84" t="s">
        <v>228</v>
      </c>
      <c r="B46" s="125">
        <v>63.67</v>
      </c>
      <c r="C46" s="125">
        <v>77.98291795534193</v>
      </c>
      <c r="D46" s="125">
        <v>80.31680189961487</v>
      </c>
      <c r="E46" s="109">
        <f t="shared" si="0"/>
        <v>0.26145440395185915</v>
      </c>
      <c r="F46" s="99">
        <f t="shared" si="1"/>
        <v>16.64680189961487</v>
      </c>
      <c r="G46" s="99">
        <f t="shared" si="2"/>
        <v>2.333883944272941</v>
      </c>
    </row>
    <row r="47" spans="1:7" ht="15">
      <c r="A47" s="84" t="s">
        <v>280</v>
      </c>
      <c r="B47" s="125">
        <v>57.51</v>
      </c>
      <c r="C47" s="125">
        <v>68.03870779900149</v>
      </c>
      <c r="D47" s="125">
        <v>72.88305007706873</v>
      </c>
      <c r="E47" s="109">
        <f t="shared" si="0"/>
        <v>0.26731090379184025</v>
      </c>
      <c r="F47" s="99">
        <f t="shared" si="1"/>
        <v>15.373050077068733</v>
      </c>
      <c r="G47" s="99">
        <f t="shared" si="2"/>
        <v>4.844342278067245</v>
      </c>
    </row>
    <row r="48" spans="1:7" ht="15">
      <c r="A48" s="84" t="s">
        <v>229</v>
      </c>
      <c r="B48" s="125">
        <v>50.68</v>
      </c>
      <c r="C48" s="125">
        <v>66.09177718451613</v>
      </c>
      <c r="D48" s="125">
        <v>65.74144250589164</v>
      </c>
      <c r="E48" s="109">
        <f t="shared" si="0"/>
        <v>0.2971871054832605</v>
      </c>
      <c r="F48" s="99">
        <f t="shared" si="1"/>
        <v>15.061442505891641</v>
      </c>
      <c r="G48" s="99">
        <f t="shared" si="2"/>
        <v>-0.35033467862449186</v>
      </c>
    </row>
    <row r="49" spans="1:7" ht="15">
      <c r="A49" s="84" t="s">
        <v>231</v>
      </c>
      <c r="B49" s="125">
        <v>58.63</v>
      </c>
      <c r="C49" s="125">
        <v>71.16504148515948</v>
      </c>
      <c r="D49" s="125">
        <v>72.99477645126164</v>
      </c>
      <c r="E49" s="109">
        <f t="shared" si="0"/>
        <v>0.24500727360159713</v>
      </c>
      <c r="F49" s="99">
        <f t="shared" si="1"/>
        <v>14.36477645126164</v>
      </c>
      <c r="G49" s="99">
        <f t="shared" si="2"/>
        <v>1.8297349661021656</v>
      </c>
    </row>
    <row r="50" spans="1:7" ht="15">
      <c r="A50" s="84" t="s">
        <v>232</v>
      </c>
      <c r="B50" s="125">
        <v>58.56</v>
      </c>
      <c r="C50" s="125">
        <v>72.09177188500918</v>
      </c>
      <c r="D50" s="125">
        <v>72.17277637619725</v>
      </c>
      <c r="E50" s="109">
        <f t="shared" si="0"/>
        <v>0.23245861298151033</v>
      </c>
      <c r="F50" s="99">
        <f t="shared" si="1"/>
        <v>13.612776376197246</v>
      </c>
      <c r="G50" s="99">
        <f t="shared" si="2"/>
        <v>0.08100449118806807</v>
      </c>
    </row>
    <row r="51" spans="1:7" ht="15">
      <c r="A51" s="84" t="s">
        <v>233</v>
      </c>
      <c r="B51" s="125">
        <v>51.64</v>
      </c>
      <c r="C51" s="125">
        <v>64.64389116195439</v>
      </c>
      <c r="D51" s="125">
        <v>65.57862245527993</v>
      </c>
      <c r="E51" s="109">
        <f t="shared" si="0"/>
        <v>0.2699191025422139</v>
      </c>
      <c r="F51" s="99">
        <f t="shared" si="1"/>
        <v>13.938622455279926</v>
      </c>
      <c r="G51" s="99">
        <f t="shared" si="2"/>
        <v>0.934731293325541</v>
      </c>
    </row>
    <row r="52" spans="1:7" ht="15">
      <c r="A52" s="84" t="s">
        <v>234</v>
      </c>
      <c r="B52" s="125">
        <v>52.92</v>
      </c>
      <c r="C52" s="125">
        <v>65.79057992826787</v>
      </c>
      <c r="D52" s="125">
        <v>67.82982191867636</v>
      </c>
      <c r="E52" s="109">
        <f t="shared" si="0"/>
        <v>0.28174266664165454</v>
      </c>
      <c r="F52" s="99">
        <f t="shared" si="1"/>
        <v>14.909821918676357</v>
      </c>
      <c r="G52" s="99">
        <f t="shared" si="2"/>
        <v>2.0392419904084846</v>
      </c>
    </row>
    <row r="53" spans="1:7" ht="15">
      <c r="A53" s="84" t="s">
        <v>235</v>
      </c>
      <c r="B53" s="125">
        <v>52.12</v>
      </c>
      <c r="C53" s="125">
        <v>65.85411608973016</v>
      </c>
      <c r="D53" s="125">
        <v>66.6244426042655</v>
      </c>
      <c r="E53" s="109">
        <f t="shared" si="0"/>
        <v>0.27828938227677474</v>
      </c>
      <c r="F53" s="99">
        <f t="shared" si="1"/>
        <v>14.504442604265499</v>
      </c>
      <c r="G53" s="99">
        <f t="shared" si="2"/>
        <v>0.7703265145353413</v>
      </c>
    </row>
    <row r="54" spans="1:7" ht="15">
      <c r="A54" s="84" t="s">
        <v>237</v>
      </c>
      <c r="B54" s="125">
        <v>54.68</v>
      </c>
      <c r="C54" s="125">
        <v>67.75881690840714</v>
      </c>
      <c r="D54" s="125">
        <v>67.97027181149856</v>
      </c>
      <c r="E54" s="109">
        <f t="shared" si="0"/>
        <v>0.24305544644291446</v>
      </c>
      <c r="F54" s="99">
        <f t="shared" si="1"/>
        <v>13.290271811498563</v>
      </c>
      <c r="G54" s="99">
        <f t="shared" si="2"/>
        <v>0.2114549030914219</v>
      </c>
    </row>
    <row r="55" spans="1:7" ht="15">
      <c r="A55" s="84" t="s">
        <v>238</v>
      </c>
      <c r="B55" s="125">
        <v>65.34</v>
      </c>
      <c r="C55" s="125">
        <v>76.62512015536136</v>
      </c>
      <c r="D55" s="125">
        <v>81.63589577979485</v>
      </c>
      <c r="E55" s="109">
        <f t="shared" si="0"/>
        <v>0.24940152708593274</v>
      </c>
      <c r="F55" s="99">
        <f t="shared" si="1"/>
        <v>16.295895779794847</v>
      </c>
      <c r="G55" s="99">
        <f t="shared" si="2"/>
        <v>5.010775624433492</v>
      </c>
    </row>
    <row r="56" spans="1:7" ht="15">
      <c r="A56" s="84" t="s">
        <v>239</v>
      </c>
      <c r="B56" s="125">
        <v>56.94</v>
      </c>
      <c r="C56" s="125">
        <v>69.24612738579938</v>
      </c>
      <c r="D56" s="125">
        <v>72.2055885943829</v>
      </c>
      <c r="E56" s="109">
        <f t="shared" si="0"/>
        <v>0.26809955381775386</v>
      </c>
      <c r="F56" s="99">
        <f t="shared" si="1"/>
        <v>15.265588594382905</v>
      </c>
      <c r="G56" s="99">
        <f t="shared" si="2"/>
        <v>2.9594612085835195</v>
      </c>
    </row>
    <row r="57" spans="1:7" ht="15">
      <c r="A57" s="84" t="s">
        <v>240</v>
      </c>
      <c r="B57" s="125">
        <v>58.32</v>
      </c>
      <c r="C57" s="125">
        <v>69.51356620281703</v>
      </c>
      <c r="D57" s="125">
        <v>69.37050386567286</v>
      </c>
      <c r="E57" s="109">
        <f t="shared" si="0"/>
        <v>0.18948051895872528</v>
      </c>
      <c r="F57" s="99">
        <f t="shared" si="1"/>
        <v>11.050503865672859</v>
      </c>
      <c r="G57" s="99">
        <f t="shared" si="2"/>
        <v>-0.1430623371441726</v>
      </c>
    </row>
    <row r="58" spans="1:7" ht="15">
      <c r="A58" s="84" t="s">
        <v>241</v>
      </c>
      <c r="B58" s="125">
        <v>50.94</v>
      </c>
      <c r="C58" s="125">
        <v>63.83576847959816</v>
      </c>
      <c r="D58" s="125">
        <v>64.9536045715741</v>
      </c>
      <c r="E58" s="109">
        <f t="shared" si="0"/>
        <v>0.27510020752991965</v>
      </c>
      <c r="F58" s="99">
        <f t="shared" si="1"/>
        <v>14.013604571574106</v>
      </c>
      <c r="G58" s="99">
        <f t="shared" si="2"/>
        <v>1.1178360919759456</v>
      </c>
    </row>
    <row r="59" spans="1:7" ht="15">
      <c r="A59" s="84" t="s">
        <v>242</v>
      </c>
      <c r="B59" s="125">
        <v>60.19</v>
      </c>
      <c r="C59" s="125">
        <v>74.47213104439108</v>
      </c>
      <c r="D59" s="125">
        <v>75.96524712301326</v>
      </c>
      <c r="E59" s="109">
        <f t="shared" si="0"/>
        <v>0.2620908310851181</v>
      </c>
      <c r="F59" s="99">
        <f t="shared" si="1"/>
        <v>15.775247123013258</v>
      </c>
      <c r="G59" s="99">
        <f t="shared" si="2"/>
        <v>1.4931160786221795</v>
      </c>
    </row>
    <row r="60" spans="1:7" ht="15">
      <c r="A60" s="84" t="s">
        <v>245</v>
      </c>
      <c r="B60" s="125">
        <v>67.09</v>
      </c>
      <c r="C60" s="125">
        <v>80.28719966126818</v>
      </c>
      <c r="D60" s="125">
        <v>83.84296401039798</v>
      </c>
      <c r="E60" s="109">
        <f t="shared" si="0"/>
        <v>0.24970880921743888</v>
      </c>
      <c r="F60" s="99">
        <f t="shared" si="1"/>
        <v>16.752964010397974</v>
      </c>
      <c r="G60" s="99">
        <f t="shared" si="2"/>
        <v>3.5557643491298023</v>
      </c>
    </row>
    <row r="61" spans="1:7" ht="15">
      <c r="A61" s="84" t="s">
        <v>246</v>
      </c>
      <c r="B61" s="125">
        <v>52.82</v>
      </c>
      <c r="C61" s="125">
        <v>67.55975383702825</v>
      </c>
      <c r="D61" s="125">
        <v>67.19096247005334</v>
      </c>
      <c r="E61" s="109">
        <f t="shared" si="0"/>
        <v>0.27207426107636</v>
      </c>
      <c r="F61" s="99">
        <f t="shared" si="1"/>
        <v>14.370962470053335</v>
      </c>
      <c r="G61" s="99">
        <f t="shared" si="2"/>
        <v>-0.3687913669749179</v>
      </c>
    </row>
    <row r="62" spans="1:7" ht="15">
      <c r="A62" s="84" t="s">
        <v>247</v>
      </c>
      <c r="B62" s="125">
        <v>54.71</v>
      </c>
      <c r="C62" s="125">
        <v>68.77816308880516</v>
      </c>
      <c r="D62" s="125">
        <v>69.96734969601441</v>
      </c>
      <c r="E62" s="109">
        <f t="shared" si="0"/>
        <v>0.27887679941536114</v>
      </c>
      <c r="F62" s="99">
        <f t="shared" si="1"/>
        <v>15.257349696014408</v>
      </c>
      <c r="G62" s="99">
        <f t="shared" si="2"/>
        <v>1.1891866072092512</v>
      </c>
    </row>
    <row r="63" spans="1:7" ht="15">
      <c r="A63" s="84" t="s">
        <v>248</v>
      </c>
      <c r="B63" s="125">
        <v>59.77</v>
      </c>
      <c r="C63" s="125">
        <v>72.79220756126188</v>
      </c>
      <c r="D63" s="125">
        <v>73.32456710199145</v>
      </c>
      <c r="E63" s="109">
        <f t="shared" si="0"/>
        <v>0.22677877031941515</v>
      </c>
      <c r="F63" s="99">
        <f t="shared" si="1"/>
        <v>13.554567101991445</v>
      </c>
      <c r="G63" s="99">
        <f t="shared" si="2"/>
        <v>0.5323595407295727</v>
      </c>
    </row>
    <row r="64" spans="1:7" ht="15">
      <c r="A64" s="84" t="s">
        <v>243</v>
      </c>
      <c r="B64" s="125">
        <v>55.63</v>
      </c>
      <c r="C64" s="125">
        <v>67.20682856237538</v>
      </c>
      <c r="D64" s="125">
        <v>70.20764909575745</v>
      </c>
      <c r="E64" s="109">
        <f t="shared" si="0"/>
        <v>0.262046541358214</v>
      </c>
      <c r="F64" s="99">
        <f t="shared" si="1"/>
        <v>14.577649095757444</v>
      </c>
      <c r="G64" s="99">
        <f t="shared" si="2"/>
        <v>3.0008205333820683</v>
      </c>
    </row>
    <row r="65" spans="1:7" ht="15">
      <c r="A65" s="84" t="s">
        <v>249</v>
      </c>
      <c r="B65" s="125">
        <v>52.96</v>
      </c>
      <c r="C65" s="125">
        <v>65.83655219134629</v>
      </c>
      <c r="D65" s="125">
        <v>68.1566230680715</v>
      </c>
      <c r="E65" s="109">
        <f t="shared" si="0"/>
        <v>0.28694529962370646</v>
      </c>
      <c r="F65" s="99">
        <f t="shared" si="1"/>
        <v>15.196623068071496</v>
      </c>
      <c r="G65" s="99">
        <f t="shared" si="2"/>
        <v>2.320070876725211</v>
      </c>
    </row>
    <row r="66" spans="1:7" ht="15">
      <c r="A66" s="84" t="s">
        <v>250</v>
      </c>
      <c r="B66" s="125">
        <v>58.5</v>
      </c>
      <c r="C66" s="125">
        <v>70.82038064009413</v>
      </c>
      <c r="D66" s="125">
        <v>74.6719323576569</v>
      </c>
      <c r="E66" s="109">
        <f t="shared" si="0"/>
        <v>0.2764432881650752</v>
      </c>
      <c r="F66" s="99">
        <f t="shared" si="1"/>
        <v>16.1719323576569</v>
      </c>
      <c r="G66" s="99">
        <f t="shared" si="2"/>
        <v>3.8515517175627707</v>
      </c>
    </row>
    <row r="67" spans="1:7" ht="15">
      <c r="A67" s="84" t="s">
        <v>252</v>
      </c>
      <c r="B67" s="125">
        <v>57.13</v>
      </c>
      <c r="C67" s="125">
        <v>72.53876353877531</v>
      </c>
      <c r="D67" s="125">
        <v>71.24464634983875</v>
      </c>
      <c r="E67" s="109">
        <f aca="true" t="shared" si="3" ref="E67:E83">(D67-B67)/B67</f>
        <v>0.24706190004968917</v>
      </c>
      <c r="F67" s="99">
        <f aca="true" t="shared" si="4" ref="F67:F83">(D67-B67)</f>
        <v>14.114646349838743</v>
      </c>
      <c r="G67" s="99">
        <f aca="true" t="shared" si="5" ref="G67:G83">(D67-C67)</f>
        <v>-1.2941171889365677</v>
      </c>
    </row>
    <row r="68" spans="1:7" ht="15">
      <c r="A68" s="84" t="s">
        <v>253</v>
      </c>
      <c r="B68" s="125">
        <v>72.57</v>
      </c>
      <c r="C68" s="125">
        <v>88.58743173651462</v>
      </c>
      <c r="D68" s="125">
        <v>107.23632365162048</v>
      </c>
      <c r="E68" s="109">
        <f t="shared" si="3"/>
        <v>0.477694965572833</v>
      </c>
      <c r="F68" s="99">
        <f t="shared" si="4"/>
        <v>34.66632365162049</v>
      </c>
      <c r="G68" s="99">
        <f t="shared" si="5"/>
        <v>18.648891915105864</v>
      </c>
    </row>
    <row r="69" spans="1:7" ht="15">
      <c r="A69" s="84" t="s">
        <v>179</v>
      </c>
      <c r="B69" s="125">
        <v>60.63</v>
      </c>
      <c r="C69" s="125">
        <v>70.3120201522758</v>
      </c>
      <c r="D69" s="125">
        <v>72.29919072690217</v>
      </c>
      <c r="E69" s="109">
        <f t="shared" si="3"/>
        <v>0.19246562307277199</v>
      </c>
      <c r="F69" s="99">
        <f t="shared" si="4"/>
        <v>11.669190726902166</v>
      </c>
      <c r="G69" s="99">
        <f t="shared" si="5"/>
        <v>1.9871705746263615</v>
      </c>
    </row>
    <row r="70" spans="1:7" ht="15">
      <c r="A70" s="84" t="s">
        <v>189</v>
      </c>
      <c r="B70" s="125">
        <v>53.55</v>
      </c>
      <c r="C70" s="125">
        <v>65.27418116920346</v>
      </c>
      <c r="D70" s="125">
        <v>65.91283955618572</v>
      </c>
      <c r="E70" s="109">
        <f t="shared" si="3"/>
        <v>0.2308653511892758</v>
      </c>
      <c r="F70" s="99">
        <f t="shared" si="4"/>
        <v>12.362839556185719</v>
      </c>
      <c r="G70" s="99">
        <f t="shared" si="5"/>
        <v>0.6386583869822573</v>
      </c>
    </row>
    <row r="71" spans="1:7" ht="15">
      <c r="A71" s="84" t="s">
        <v>217</v>
      </c>
      <c r="B71" s="125">
        <v>55.07</v>
      </c>
      <c r="C71" s="125">
        <v>70.70973502242148</v>
      </c>
      <c r="D71" s="125">
        <v>71.5847294892465</v>
      </c>
      <c r="E71" s="109">
        <f t="shared" si="3"/>
        <v>0.2998861356318594</v>
      </c>
      <c r="F71" s="99">
        <f t="shared" si="4"/>
        <v>16.5147294892465</v>
      </c>
      <c r="G71" s="99">
        <f t="shared" si="5"/>
        <v>0.8749944668250151</v>
      </c>
    </row>
    <row r="72" spans="1:7" ht="15">
      <c r="A72" s="84" t="s">
        <v>222</v>
      </c>
      <c r="B72" s="125">
        <v>69.54</v>
      </c>
      <c r="C72" s="125">
        <v>84.87451218157487</v>
      </c>
      <c r="D72" s="125">
        <v>86.81386777148276</v>
      </c>
      <c r="E72" s="109">
        <f t="shared" si="3"/>
        <v>0.24840189490196657</v>
      </c>
      <c r="F72" s="99">
        <f t="shared" si="4"/>
        <v>17.273867771482756</v>
      </c>
      <c r="G72" s="99">
        <f t="shared" si="5"/>
        <v>1.9393555899078905</v>
      </c>
    </row>
    <row r="73" spans="1:7" ht="15">
      <c r="A73" s="84" t="s">
        <v>188</v>
      </c>
      <c r="B73" s="125">
        <v>61.25</v>
      </c>
      <c r="C73" s="125">
        <v>77.79434875871424</v>
      </c>
      <c r="D73" s="125">
        <v>75.02477221527488</v>
      </c>
      <c r="E73" s="109">
        <f t="shared" si="3"/>
        <v>0.22489424024938579</v>
      </c>
      <c r="F73" s="99">
        <f t="shared" si="4"/>
        <v>13.77477221527488</v>
      </c>
      <c r="G73" s="99">
        <f t="shared" si="5"/>
        <v>-2.7695765434393564</v>
      </c>
    </row>
    <row r="74" spans="1:7" ht="15">
      <c r="A74" s="84" t="s">
        <v>244</v>
      </c>
      <c r="B74" s="125">
        <v>51.23</v>
      </c>
      <c r="C74" s="125">
        <v>69.11538422119597</v>
      </c>
      <c r="D74" s="125">
        <v>66.94934711736579</v>
      </c>
      <c r="E74" s="109">
        <f t="shared" si="3"/>
        <v>0.30683871007936353</v>
      </c>
      <c r="F74" s="99">
        <f t="shared" si="4"/>
        <v>15.719347117365793</v>
      </c>
      <c r="G74" s="99">
        <f t="shared" si="5"/>
        <v>-2.1660371038301776</v>
      </c>
    </row>
    <row r="75" spans="1:7" ht="15">
      <c r="A75" s="84" t="s">
        <v>187</v>
      </c>
      <c r="B75" s="125">
        <v>55.79</v>
      </c>
      <c r="C75" s="125">
        <v>66.98347409824069</v>
      </c>
      <c r="D75" s="125">
        <v>74.09960474766778</v>
      </c>
      <c r="E75" s="109">
        <f t="shared" si="3"/>
        <v>0.3281879323833623</v>
      </c>
      <c r="F75" s="99">
        <f t="shared" si="4"/>
        <v>18.309604747667784</v>
      </c>
      <c r="G75" s="99">
        <f t="shared" si="5"/>
        <v>7.116130649427092</v>
      </c>
    </row>
    <row r="76" spans="1:7" ht="15">
      <c r="A76" s="84" t="s">
        <v>183</v>
      </c>
      <c r="B76" s="125">
        <v>54.08</v>
      </c>
      <c r="C76" s="125">
        <v>66.8808574233473</v>
      </c>
      <c r="D76" s="125">
        <v>67.39914496033826</v>
      </c>
      <c r="E76" s="109">
        <f t="shared" si="3"/>
        <v>0.2462859645032963</v>
      </c>
      <c r="F76" s="99">
        <f t="shared" si="4"/>
        <v>13.319144960338264</v>
      </c>
      <c r="G76" s="99">
        <f t="shared" si="5"/>
        <v>0.5182875369909681</v>
      </c>
    </row>
    <row r="77" spans="1:7" ht="15">
      <c r="A77" s="84" t="s">
        <v>211</v>
      </c>
      <c r="B77" s="125">
        <v>52.94</v>
      </c>
      <c r="C77" s="125">
        <v>66.71435993584676</v>
      </c>
      <c r="D77" s="125">
        <v>67.41455307737343</v>
      </c>
      <c r="E77" s="109">
        <f t="shared" si="3"/>
        <v>0.2734143006681796</v>
      </c>
      <c r="F77" s="99">
        <f t="shared" si="4"/>
        <v>14.474553077373429</v>
      </c>
      <c r="G77" s="99">
        <f t="shared" si="5"/>
        <v>0.7001931415266682</v>
      </c>
    </row>
    <row r="78" spans="1:7" ht="15">
      <c r="A78" s="84" t="s">
        <v>251</v>
      </c>
      <c r="B78" s="125">
        <v>61.99</v>
      </c>
      <c r="C78" s="125">
        <v>77.79744515883844</v>
      </c>
      <c r="D78" s="125">
        <v>77.50970190454113</v>
      </c>
      <c r="E78" s="109">
        <f t="shared" si="3"/>
        <v>0.25035815300114744</v>
      </c>
      <c r="F78" s="99">
        <f t="shared" si="4"/>
        <v>15.51970190454113</v>
      </c>
      <c r="G78" s="99">
        <f t="shared" si="5"/>
        <v>-0.28774325429731107</v>
      </c>
    </row>
    <row r="79" spans="1:7" ht="15">
      <c r="A79" s="84" t="s">
        <v>216</v>
      </c>
      <c r="B79" s="125">
        <v>64.48</v>
      </c>
      <c r="C79" s="125">
        <v>77.25683575795641</v>
      </c>
      <c r="D79" s="125">
        <v>79.57007821784914</v>
      </c>
      <c r="E79" s="109">
        <f t="shared" si="3"/>
        <v>0.23402726764654372</v>
      </c>
      <c r="F79" s="99">
        <f t="shared" si="4"/>
        <v>15.09007821784914</v>
      </c>
      <c r="G79" s="99">
        <f t="shared" si="5"/>
        <v>2.3132424598927344</v>
      </c>
    </row>
    <row r="80" spans="1:7" ht="15">
      <c r="A80" s="84" t="s">
        <v>221</v>
      </c>
      <c r="B80" s="125">
        <v>48.58</v>
      </c>
      <c r="C80" s="125">
        <v>62.20923167494196</v>
      </c>
      <c r="D80" s="125">
        <v>62.62901316722485</v>
      </c>
      <c r="E80" s="109">
        <f t="shared" si="3"/>
        <v>0.28919335461557943</v>
      </c>
      <c r="F80" s="99">
        <f t="shared" si="4"/>
        <v>14.04901316722485</v>
      </c>
      <c r="G80" s="99">
        <f t="shared" si="5"/>
        <v>0.41978149228288686</v>
      </c>
    </row>
    <row r="81" spans="1:7" ht="15">
      <c r="A81" s="84" t="s">
        <v>236</v>
      </c>
      <c r="B81" s="125">
        <v>54.77</v>
      </c>
      <c r="C81" s="125">
        <v>67.33248562144465</v>
      </c>
      <c r="D81" s="125">
        <v>68.74104833697182</v>
      </c>
      <c r="E81" s="109">
        <f t="shared" si="3"/>
        <v>0.2550857830376449</v>
      </c>
      <c r="F81" s="99">
        <f t="shared" si="4"/>
        <v>13.971048336971812</v>
      </c>
      <c r="G81" s="99">
        <f t="shared" si="5"/>
        <v>1.408562715527168</v>
      </c>
    </row>
    <row r="82" spans="1:7" ht="15">
      <c r="A82" s="84" t="s">
        <v>200</v>
      </c>
      <c r="B82" s="125">
        <v>54.75</v>
      </c>
      <c r="C82" s="125">
        <v>71.99402931455668</v>
      </c>
      <c r="D82" s="125">
        <v>71.01207273751245</v>
      </c>
      <c r="E82" s="109">
        <f t="shared" si="3"/>
        <v>0.2970241595892686</v>
      </c>
      <c r="F82" s="99">
        <f t="shared" si="4"/>
        <v>16.262072737512455</v>
      </c>
      <c r="G82" s="99">
        <f t="shared" si="5"/>
        <v>-0.9819565770442296</v>
      </c>
    </row>
    <row r="83" spans="1:7" ht="15">
      <c r="A83" s="84" t="s">
        <v>173</v>
      </c>
      <c r="B83" s="126">
        <v>66.3</v>
      </c>
      <c r="C83" s="126">
        <v>79.96136903432212</v>
      </c>
      <c r="D83" s="126">
        <v>82.52669071927674</v>
      </c>
      <c r="E83" s="93">
        <f t="shared" si="3"/>
        <v>0.24474646635409875</v>
      </c>
      <c r="F83" s="100">
        <f t="shared" si="4"/>
        <v>16.226690719276746</v>
      </c>
      <c r="G83" s="100">
        <f t="shared" si="5"/>
        <v>2.5653216849546254</v>
      </c>
    </row>
    <row r="84" spans="2:4" ht="15">
      <c r="B84" s="85"/>
      <c r="C84" s="86"/>
      <c r="D84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73">
      <selection activeCell="S10" sqref="S10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89" customFormat="1" ht="66.5" customHeight="1">
      <c r="A1" s="1" t="s">
        <v>91</v>
      </c>
      <c r="B1" s="1" t="s">
        <v>174</v>
      </c>
      <c r="C1" s="1">
        <v>42064</v>
      </c>
      <c r="D1" s="1">
        <v>42401</v>
      </c>
      <c r="E1" s="1">
        <v>42430</v>
      </c>
      <c r="F1" s="1" t="s">
        <v>315</v>
      </c>
      <c r="G1" s="1" t="s">
        <v>316</v>
      </c>
      <c r="H1" s="2" t="s">
        <v>317</v>
      </c>
    </row>
    <row r="2" spans="1:8" ht="15">
      <c r="A2" s="90">
        <v>1</v>
      </c>
      <c r="B2" s="108" t="s">
        <v>92</v>
      </c>
      <c r="C2" s="101">
        <v>38653</v>
      </c>
      <c r="D2" s="101">
        <v>38717</v>
      </c>
      <c r="E2" s="101">
        <v>38850</v>
      </c>
      <c r="F2" s="109">
        <f>(E2-C2)/C2</f>
        <v>0.005096628980932916</v>
      </c>
      <c r="G2" s="102">
        <f>E2-C2</f>
        <v>197</v>
      </c>
      <c r="H2" s="102">
        <f>E2-D2</f>
        <v>133</v>
      </c>
    </row>
    <row r="3" spans="1:8" ht="15">
      <c r="A3" s="90">
        <v>2</v>
      </c>
      <c r="B3" s="108" t="s">
        <v>93</v>
      </c>
      <c r="C3" s="101">
        <v>5812</v>
      </c>
      <c r="D3" s="101">
        <v>6014</v>
      </c>
      <c r="E3" s="101">
        <v>6117</v>
      </c>
      <c r="F3" s="109">
        <f aca="true" t="shared" si="0" ref="F3:F66">(E3-C3)/C3</f>
        <v>0.0524776324845148</v>
      </c>
      <c r="G3" s="102">
        <f aca="true" t="shared" si="1" ref="G3:G66">E3-C3</f>
        <v>305</v>
      </c>
      <c r="H3" s="102">
        <f aca="true" t="shared" si="2" ref="H3:H66">E3-D3</f>
        <v>103</v>
      </c>
    </row>
    <row r="4" spans="1:8" ht="15">
      <c r="A4" s="90">
        <v>3</v>
      </c>
      <c r="B4" s="108" t="s">
        <v>94</v>
      </c>
      <c r="C4" s="101">
        <v>11589</v>
      </c>
      <c r="D4" s="101">
        <v>11993</v>
      </c>
      <c r="E4" s="101">
        <v>12110</v>
      </c>
      <c r="F4" s="109">
        <f t="shared" si="0"/>
        <v>0.04495642419535767</v>
      </c>
      <c r="G4" s="102">
        <f t="shared" si="1"/>
        <v>521</v>
      </c>
      <c r="H4" s="102">
        <f t="shared" si="2"/>
        <v>117</v>
      </c>
    </row>
    <row r="5" spans="1:8" ht="15">
      <c r="A5" s="90">
        <v>4</v>
      </c>
      <c r="B5" s="108" t="s">
        <v>95</v>
      </c>
      <c r="C5" s="101">
        <v>2246</v>
      </c>
      <c r="D5" s="101">
        <v>2285</v>
      </c>
      <c r="E5" s="101">
        <v>2306</v>
      </c>
      <c r="F5" s="109">
        <f t="shared" si="0"/>
        <v>0.026714158504007122</v>
      </c>
      <c r="G5" s="102">
        <f t="shared" si="1"/>
        <v>60</v>
      </c>
      <c r="H5" s="102">
        <f t="shared" si="2"/>
        <v>21</v>
      </c>
    </row>
    <row r="6" spans="1:8" ht="15">
      <c r="A6" s="90">
        <v>5</v>
      </c>
      <c r="B6" s="108" t="s">
        <v>96</v>
      </c>
      <c r="C6" s="101">
        <v>5407</v>
      </c>
      <c r="D6" s="101">
        <v>5368</v>
      </c>
      <c r="E6" s="101">
        <v>5429</v>
      </c>
      <c r="F6" s="109">
        <f t="shared" si="0"/>
        <v>0.004068799704087294</v>
      </c>
      <c r="G6" s="102">
        <f t="shared" si="1"/>
        <v>22</v>
      </c>
      <c r="H6" s="102">
        <f t="shared" si="2"/>
        <v>61</v>
      </c>
    </row>
    <row r="7" spans="1:8" ht="15">
      <c r="A7" s="90">
        <v>6</v>
      </c>
      <c r="B7" s="108" t="s">
        <v>97</v>
      </c>
      <c r="C7" s="101">
        <v>134456</v>
      </c>
      <c r="D7" s="101">
        <v>134798</v>
      </c>
      <c r="E7" s="101">
        <v>135773</v>
      </c>
      <c r="F7" s="109">
        <f t="shared" si="0"/>
        <v>0.009795025882072947</v>
      </c>
      <c r="G7" s="102">
        <f t="shared" si="1"/>
        <v>1317</v>
      </c>
      <c r="H7" s="102">
        <f t="shared" si="2"/>
        <v>975</v>
      </c>
    </row>
    <row r="8" spans="1:8" ht="15">
      <c r="A8" s="90">
        <v>7</v>
      </c>
      <c r="B8" s="108" t="s">
        <v>98</v>
      </c>
      <c r="C8" s="101">
        <v>65711</v>
      </c>
      <c r="D8" s="101">
        <v>66340</v>
      </c>
      <c r="E8" s="101">
        <v>66944</v>
      </c>
      <c r="F8" s="109">
        <f t="shared" si="0"/>
        <v>0.01876398167734474</v>
      </c>
      <c r="G8" s="102">
        <f t="shared" si="1"/>
        <v>1233</v>
      </c>
      <c r="H8" s="102">
        <f t="shared" si="2"/>
        <v>604</v>
      </c>
    </row>
    <row r="9" spans="1:8" ht="15">
      <c r="A9" s="90">
        <v>8</v>
      </c>
      <c r="B9" s="108" t="s">
        <v>99</v>
      </c>
      <c r="C9" s="101">
        <v>3246</v>
      </c>
      <c r="D9" s="101">
        <v>3367</v>
      </c>
      <c r="E9" s="101">
        <v>3394</v>
      </c>
      <c r="F9" s="109">
        <f t="shared" si="0"/>
        <v>0.04559457794208256</v>
      </c>
      <c r="G9" s="102">
        <f t="shared" si="1"/>
        <v>148</v>
      </c>
      <c r="H9" s="102">
        <f t="shared" si="2"/>
        <v>27</v>
      </c>
    </row>
    <row r="10" spans="1:8" ht="15">
      <c r="A10" s="90">
        <v>9</v>
      </c>
      <c r="B10" s="108" t="s">
        <v>100</v>
      </c>
      <c r="C10" s="101">
        <v>24480</v>
      </c>
      <c r="D10" s="101">
        <v>25273</v>
      </c>
      <c r="E10" s="101">
        <v>25515</v>
      </c>
      <c r="F10" s="109">
        <f t="shared" si="0"/>
        <v>0.042279411764705885</v>
      </c>
      <c r="G10" s="102">
        <f t="shared" si="1"/>
        <v>1035</v>
      </c>
      <c r="H10" s="102">
        <f t="shared" si="2"/>
        <v>242</v>
      </c>
    </row>
    <row r="11" spans="1:8" ht="15">
      <c r="A11" s="90">
        <v>10</v>
      </c>
      <c r="B11" s="108" t="s">
        <v>101</v>
      </c>
      <c r="C11" s="101">
        <v>26238</v>
      </c>
      <c r="D11" s="101">
        <v>26790</v>
      </c>
      <c r="E11" s="101">
        <v>26932</v>
      </c>
      <c r="F11" s="109">
        <f t="shared" si="0"/>
        <v>0.02645018675203903</v>
      </c>
      <c r="G11" s="102">
        <f t="shared" si="1"/>
        <v>694</v>
      </c>
      <c r="H11" s="102">
        <f t="shared" si="2"/>
        <v>142</v>
      </c>
    </row>
    <row r="12" spans="1:8" ht="15">
      <c r="A12" s="90">
        <v>11</v>
      </c>
      <c r="B12" s="108" t="s">
        <v>102</v>
      </c>
      <c r="C12" s="101">
        <v>4273</v>
      </c>
      <c r="D12" s="101">
        <v>4380</v>
      </c>
      <c r="E12" s="101">
        <v>4433</v>
      </c>
      <c r="F12" s="109">
        <f t="shared" si="0"/>
        <v>0.03744441844137608</v>
      </c>
      <c r="G12" s="102">
        <f t="shared" si="1"/>
        <v>160</v>
      </c>
      <c r="H12" s="102">
        <f t="shared" si="2"/>
        <v>53</v>
      </c>
    </row>
    <row r="13" spans="1:8" ht="15">
      <c r="A13" s="90">
        <v>12</v>
      </c>
      <c r="B13" s="108" t="s">
        <v>103</v>
      </c>
      <c r="C13" s="101">
        <v>1733</v>
      </c>
      <c r="D13" s="101">
        <v>1899</v>
      </c>
      <c r="E13" s="101">
        <v>1987</v>
      </c>
      <c r="F13" s="109">
        <f t="shared" si="0"/>
        <v>0.1465666474321985</v>
      </c>
      <c r="G13" s="102">
        <f t="shared" si="1"/>
        <v>254</v>
      </c>
      <c r="H13" s="102">
        <f t="shared" si="2"/>
        <v>88</v>
      </c>
    </row>
    <row r="14" spans="1:8" ht="15">
      <c r="A14" s="90">
        <v>13</v>
      </c>
      <c r="B14" s="108" t="s">
        <v>104</v>
      </c>
      <c r="C14" s="101">
        <v>2351</v>
      </c>
      <c r="D14" s="101">
        <v>2378</v>
      </c>
      <c r="E14" s="101">
        <v>2366</v>
      </c>
      <c r="F14" s="109">
        <f t="shared" si="0"/>
        <v>0.0063802637175669925</v>
      </c>
      <c r="G14" s="102">
        <f t="shared" si="1"/>
        <v>15</v>
      </c>
      <c r="H14" s="102">
        <f t="shared" si="2"/>
        <v>-12</v>
      </c>
    </row>
    <row r="15" spans="1:8" ht="15">
      <c r="A15" s="90">
        <v>14</v>
      </c>
      <c r="B15" s="108" t="s">
        <v>105</v>
      </c>
      <c r="C15" s="101">
        <v>6718</v>
      </c>
      <c r="D15" s="101">
        <v>6898</v>
      </c>
      <c r="E15" s="101">
        <v>6923</v>
      </c>
      <c r="F15" s="109">
        <f t="shared" si="0"/>
        <v>0.030515034236379874</v>
      </c>
      <c r="G15" s="102">
        <f t="shared" si="1"/>
        <v>205</v>
      </c>
      <c r="H15" s="102">
        <f t="shared" si="2"/>
        <v>25</v>
      </c>
    </row>
    <row r="16" spans="1:8" ht="15">
      <c r="A16" s="90">
        <v>15</v>
      </c>
      <c r="B16" s="108" t="s">
        <v>106</v>
      </c>
      <c r="C16" s="101">
        <v>5510</v>
      </c>
      <c r="D16" s="101">
        <v>5638</v>
      </c>
      <c r="E16" s="101">
        <v>5703</v>
      </c>
      <c r="F16" s="109">
        <f t="shared" si="0"/>
        <v>0.03502722323049002</v>
      </c>
      <c r="G16" s="102">
        <f t="shared" si="1"/>
        <v>193</v>
      </c>
      <c r="H16" s="102">
        <f t="shared" si="2"/>
        <v>65</v>
      </c>
    </row>
    <row r="17" spans="1:8" ht="15">
      <c r="A17" s="90">
        <v>16</v>
      </c>
      <c r="B17" s="108" t="s">
        <v>107</v>
      </c>
      <c r="C17" s="101">
        <v>69260</v>
      </c>
      <c r="D17" s="101">
        <v>70570</v>
      </c>
      <c r="E17" s="101">
        <v>70969</v>
      </c>
      <c r="F17" s="109">
        <f t="shared" si="0"/>
        <v>0.024675137164308403</v>
      </c>
      <c r="G17" s="102">
        <f t="shared" si="1"/>
        <v>1709</v>
      </c>
      <c r="H17" s="102">
        <f t="shared" si="2"/>
        <v>399</v>
      </c>
    </row>
    <row r="18" spans="1:8" ht="15">
      <c r="A18" s="90">
        <v>17</v>
      </c>
      <c r="B18" s="108" t="s">
        <v>108</v>
      </c>
      <c r="C18" s="101">
        <v>12772</v>
      </c>
      <c r="D18" s="101">
        <v>13239</v>
      </c>
      <c r="E18" s="101">
        <v>13371</v>
      </c>
      <c r="F18" s="109">
        <f t="shared" si="0"/>
        <v>0.04689946758534294</v>
      </c>
      <c r="G18" s="102">
        <f t="shared" si="1"/>
        <v>599</v>
      </c>
      <c r="H18" s="102">
        <f t="shared" si="2"/>
        <v>132</v>
      </c>
    </row>
    <row r="19" spans="1:8" ht="15">
      <c r="A19" s="90">
        <v>18</v>
      </c>
      <c r="B19" s="108" t="s">
        <v>109</v>
      </c>
      <c r="C19" s="101">
        <v>2724</v>
      </c>
      <c r="D19" s="101">
        <v>2817</v>
      </c>
      <c r="E19" s="101">
        <v>2876</v>
      </c>
      <c r="F19" s="109">
        <f t="shared" si="0"/>
        <v>0.055800293685756244</v>
      </c>
      <c r="G19" s="102">
        <f t="shared" si="1"/>
        <v>152</v>
      </c>
      <c r="H19" s="102">
        <f t="shared" si="2"/>
        <v>59</v>
      </c>
    </row>
    <row r="20" spans="1:8" ht="15">
      <c r="A20" s="90">
        <v>19</v>
      </c>
      <c r="B20" s="108" t="s">
        <v>110</v>
      </c>
      <c r="C20" s="101">
        <v>7853</v>
      </c>
      <c r="D20" s="101">
        <v>7920</v>
      </c>
      <c r="E20" s="101">
        <v>7987</v>
      </c>
      <c r="F20" s="109">
        <f t="shared" si="0"/>
        <v>0.017063542595186554</v>
      </c>
      <c r="G20" s="102">
        <f t="shared" si="1"/>
        <v>134</v>
      </c>
      <c r="H20" s="102">
        <f t="shared" si="2"/>
        <v>67</v>
      </c>
    </row>
    <row r="21" spans="1:8" ht="15">
      <c r="A21" s="90">
        <v>20</v>
      </c>
      <c r="B21" s="108" t="s">
        <v>111</v>
      </c>
      <c r="C21" s="101">
        <v>23411</v>
      </c>
      <c r="D21" s="101">
        <v>23784</v>
      </c>
      <c r="E21" s="101">
        <v>23979</v>
      </c>
      <c r="F21" s="109">
        <f t="shared" si="0"/>
        <v>0.024262099013284355</v>
      </c>
      <c r="G21" s="102">
        <f t="shared" si="1"/>
        <v>568</v>
      </c>
      <c r="H21" s="102">
        <f t="shared" si="2"/>
        <v>195</v>
      </c>
    </row>
    <row r="22" spans="1:8" ht="15">
      <c r="A22" s="90">
        <v>21</v>
      </c>
      <c r="B22" s="108" t="s">
        <v>112</v>
      </c>
      <c r="C22" s="101">
        <v>12733</v>
      </c>
      <c r="D22" s="101">
        <v>12853</v>
      </c>
      <c r="E22" s="101">
        <v>12958</v>
      </c>
      <c r="F22" s="109">
        <f t="shared" si="0"/>
        <v>0.01767061964972905</v>
      </c>
      <c r="G22" s="102">
        <f t="shared" si="1"/>
        <v>225</v>
      </c>
      <c r="H22" s="102">
        <f t="shared" si="2"/>
        <v>105</v>
      </c>
    </row>
    <row r="23" spans="1:8" ht="15">
      <c r="A23" s="90">
        <v>22</v>
      </c>
      <c r="B23" s="108" t="s">
        <v>113</v>
      </c>
      <c r="C23" s="101">
        <v>9223</v>
      </c>
      <c r="D23" s="101">
        <v>9192</v>
      </c>
      <c r="E23" s="101">
        <v>9229</v>
      </c>
      <c r="F23" s="109">
        <f t="shared" si="0"/>
        <v>0.0006505475441830207</v>
      </c>
      <c r="G23" s="102">
        <f t="shared" si="1"/>
        <v>6</v>
      </c>
      <c r="H23" s="102">
        <f t="shared" si="2"/>
        <v>37</v>
      </c>
    </row>
    <row r="24" spans="1:8" ht="15">
      <c r="A24" s="90">
        <v>23</v>
      </c>
      <c r="B24" s="108" t="s">
        <v>114</v>
      </c>
      <c r="C24" s="101">
        <v>6567</v>
      </c>
      <c r="D24" s="101">
        <v>6827</v>
      </c>
      <c r="E24" s="101">
        <v>6946</v>
      </c>
      <c r="F24" s="109">
        <f t="shared" si="0"/>
        <v>0.05771280645652505</v>
      </c>
      <c r="G24" s="102">
        <f t="shared" si="1"/>
        <v>379</v>
      </c>
      <c r="H24" s="102">
        <f t="shared" si="2"/>
        <v>119</v>
      </c>
    </row>
    <row r="25" spans="1:8" ht="15">
      <c r="A25" s="90">
        <v>24</v>
      </c>
      <c r="B25" s="108" t="s">
        <v>115</v>
      </c>
      <c r="C25" s="101">
        <v>3144</v>
      </c>
      <c r="D25" s="101">
        <v>3219</v>
      </c>
      <c r="E25" s="101">
        <v>3301</v>
      </c>
      <c r="F25" s="109">
        <f t="shared" si="0"/>
        <v>0.04993638676844784</v>
      </c>
      <c r="G25" s="102">
        <f t="shared" si="1"/>
        <v>157</v>
      </c>
      <c r="H25" s="102">
        <f t="shared" si="2"/>
        <v>82</v>
      </c>
    </row>
    <row r="26" spans="1:8" ht="15">
      <c r="A26" s="90">
        <v>25</v>
      </c>
      <c r="B26" s="108" t="s">
        <v>116</v>
      </c>
      <c r="C26" s="101">
        <v>8830</v>
      </c>
      <c r="D26" s="101">
        <v>9149</v>
      </c>
      <c r="E26" s="101">
        <v>9231</v>
      </c>
      <c r="F26" s="109">
        <f t="shared" si="0"/>
        <v>0.045413363533408836</v>
      </c>
      <c r="G26" s="102">
        <f t="shared" si="1"/>
        <v>401</v>
      </c>
      <c r="H26" s="102">
        <f t="shared" si="2"/>
        <v>82</v>
      </c>
    </row>
    <row r="27" spans="1:8" ht="15">
      <c r="A27" s="90">
        <v>26</v>
      </c>
      <c r="B27" s="108" t="s">
        <v>117</v>
      </c>
      <c r="C27" s="101">
        <v>18955</v>
      </c>
      <c r="D27" s="101">
        <v>19127</v>
      </c>
      <c r="E27" s="101">
        <v>19349</v>
      </c>
      <c r="F27" s="109">
        <f t="shared" si="0"/>
        <v>0.02078607227644421</v>
      </c>
      <c r="G27" s="102">
        <f t="shared" si="1"/>
        <v>394</v>
      </c>
      <c r="H27" s="102">
        <f t="shared" si="2"/>
        <v>222</v>
      </c>
    </row>
    <row r="28" spans="1:8" ht="15">
      <c r="A28" s="90">
        <v>27</v>
      </c>
      <c r="B28" s="108" t="s">
        <v>118</v>
      </c>
      <c r="C28" s="101">
        <v>31504</v>
      </c>
      <c r="D28" s="101">
        <v>31598</v>
      </c>
      <c r="E28" s="101">
        <v>31752</v>
      </c>
      <c r="F28" s="109">
        <f t="shared" si="0"/>
        <v>0.00787201625190452</v>
      </c>
      <c r="G28" s="102">
        <f t="shared" si="1"/>
        <v>248</v>
      </c>
      <c r="H28" s="102">
        <f t="shared" si="2"/>
        <v>154</v>
      </c>
    </row>
    <row r="29" spans="1:8" ht="15">
      <c r="A29" s="90">
        <v>28</v>
      </c>
      <c r="B29" s="108" t="s">
        <v>119</v>
      </c>
      <c r="C29" s="101">
        <v>7430</v>
      </c>
      <c r="D29" s="101">
        <v>7545</v>
      </c>
      <c r="E29" s="101">
        <v>7627</v>
      </c>
      <c r="F29" s="109">
        <f t="shared" si="0"/>
        <v>0.026514131897711977</v>
      </c>
      <c r="G29" s="102">
        <f t="shared" si="1"/>
        <v>197</v>
      </c>
      <c r="H29" s="102">
        <f t="shared" si="2"/>
        <v>82</v>
      </c>
    </row>
    <row r="30" spans="1:8" ht="15">
      <c r="A30" s="90">
        <v>29</v>
      </c>
      <c r="B30" s="108" t="s">
        <v>120</v>
      </c>
      <c r="C30" s="101">
        <v>1920</v>
      </c>
      <c r="D30" s="101">
        <v>1915</v>
      </c>
      <c r="E30" s="101">
        <v>1985</v>
      </c>
      <c r="F30" s="109">
        <f t="shared" si="0"/>
        <v>0.033854166666666664</v>
      </c>
      <c r="G30" s="102">
        <f t="shared" si="1"/>
        <v>65</v>
      </c>
      <c r="H30" s="102">
        <f t="shared" si="2"/>
        <v>70</v>
      </c>
    </row>
    <row r="31" spans="1:8" ht="15">
      <c r="A31" s="90">
        <v>30</v>
      </c>
      <c r="B31" s="108" t="s">
        <v>121</v>
      </c>
      <c r="C31" s="101">
        <v>1132</v>
      </c>
      <c r="D31" s="101">
        <v>1097</v>
      </c>
      <c r="E31" s="101">
        <v>958</v>
      </c>
      <c r="F31" s="109">
        <f t="shared" si="0"/>
        <v>-0.15371024734982333</v>
      </c>
      <c r="G31" s="102">
        <f t="shared" si="1"/>
        <v>-174</v>
      </c>
      <c r="H31" s="102">
        <f t="shared" si="2"/>
        <v>-139</v>
      </c>
    </row>
    <row r="32" spans="1:8" ht="15">
      <c r="A32" s="90">
        <v>31</v>
      </c>
      <c r="B32" s="108" t="s">
        <v>122</v>
      </c>
      <c r="C32" s="101">
        <v>20623</v>
      </c>
      <c r="D32" s="101">
        <v>20936</v>
      </c>
      <c r="E32" s="101">
        <v>21052</v>
      </c>
      <c r="F32" s="109">
        <f t="shared" si="0"/>
        <v>0.020802017165300876</v>
      </c>
      <c r="G32" s="102">
        <f t="shared" si="1"/>
        <v>429</v>
      </c>
      <c r="H32" s="102">
        <f t="shared" si="2"/>
        <v>116</v>
      </c>
    </row>
    <row r="33" spans="1:8" ht="15">
      <c r="A33" s="90">
        <v>32</v>
      </c>
      <c r="B33" s="108" t="s">
        <v>123</v>
      </c>
      <c r="C33" s="101">
        <v>8058</v>
      </c>
      <c r="D33" s="101">
        <v>8405</v>
      </c>
      <c r="E33" s="101">
        <v>8516</v>
      </c>
      <c r="F33" s="109">
        <f t="shared" si="0"/>
        <v>0.05683792504343509</v>
      </c>
      <c r="G33" s="102">
        <f t="shared" si="1"/>
        <v>458</v>
      </c>
      <c r="H33" s="102">
        <f t="shared" si="2"/>
        <v>111</v>
      </c>
    </row>
    <row r="34" spans="1:8" ht="15">
      <c r="A34" s="90">
        <v>33</v>
      </c>
      <c r="B34" s="108" t="s">
        <v>124</v>
      </c>
      <c r="C34" s="101">
        <v>33474</v>
      </c>
      <c r="D34" s="101">
        <v>34392</v>
      </c>
      <c r="E34" s="101">
        <v>34636</v>
      </c>
      <c r="F34" s="109">
        <f t="shared" si="0"/>
        <v>0.034713508992053534</v>
      </c>
      <c r="G34" s="102">
        <f t="shared" si="1"/>
        <v>1162</v>
      </c>
      <c r="H34" s="102">
        <f t="shared" si="2"/>
        <v>244</v>
      </c>
    </row>
    <row r="35" spans="1:8" ht="15">
      <c r="A35" s="90">
        <v>34</v>
      </c>
      <c r="B35" s="108" t="s">
        <v>125</v>
      </c>
      <c r="C35" s="101">
        <v>496189</v>
      </c>
      <c r="D35" s="101">
        <v>498859</v>
      </c>
      <c r="E35" s="101">
        <v>500989</v>
      </c>
      <c r="F35" s="109">
        <f t="shared" si="0"/>
        <v>0.009673733194407777</v>
      </c>
      <c r="G35" s="102">
        <f t="shared" si="1"/>
        <v>4800</v>
      </c>
      <c r="H35" s="102">
        <f t="shared" si="2"/>
        <v>2130</v>
      </c>
    </row>
    <row r="36" spans="1:8" ht="15">
      <c r="A36" s="90">
        <v>35</v>
      </c>
      <c r="B36" s="108" t="s">
        <v>126</v>
      </c>
      <c r="C36" s="101">
        <v>117802</v>
      </c>
      <c r="D36" s="101">
        <v>119703</v>
      </c>
      <c r="E36" s="101">
        <v>120285</v>
      </c>
      <c r="F36" s="109">
        <f t="shared" si="0"/>
        <v>0.02107774061560924</v>
      </c>
      <c r="G36" s="102">
        <f t="shared" si="1"/>
        <v>2483</v>
      </c>
      <c r="H36" s="102">
        <f t="shared" si="2"/>
        <v>582</v>
      </c>
    </row>
    <row r="37" spans="1:8" ht="15">
      <c r="A37" s="90">
        <v>36</v>
      </c>
      <c r="B37" s="108" t="s">
        <v>127</v>
      </c>
      <c r="C37" s="101">
        <v>2528</v>
      </c>
      <c r="D37" s="101">
        <v>2662</v>
      </c>
      <c r="E37" s="101">
        <v>2703</v>
      </c>
      <c r="F37" s="109">
        <f t="shared" si="0"/>
        <v>0.06922468354430379</v>
      </c>
      <c r="G37" s="102">
        <f t="shared" si="1"/>
        <v>175</v>
      </c>
      <c r="H37" s="102">
        <f t="shared" si="2"/>
        <v>41</v>
      </c>
    </row>
    <row r="38" spans="1:8" ht="15">
      <c r="A38" s="90">
        <v>37</v>
      </c>
      <c r="B38" s="108" t="s">
        <v>128</v>
      </c>
      <c r="C38" s="101">
        <v>6401</v>
      </c>
      <c r="D38" s="101">
        <v>6617</v>
      </c>
      <c r="E38" s="101">
        <v>6782</v>
      </c>
      <c r="F38" s="109">
        <f t="shared" si="0"/>
        <v>0.0595219496953601</v>
      </c>
      <c r="G38" s="102">
        <f t="shared" si="1"/>
        <v>381</v>
      </c>
      <c r="H38" s="102">
        <f t="shared" si="2"/>
        <v>165</v>
      </c>
    </row>
    <row r="39" spans="1:8" ht="15">
      <c r="A39" s="90">
        <v>38</v>
      </c>
      <c r="B39" s="108" t="s">
        <v>129</v>
      </c>
      <c r="C39" s="101">
        <v>28087</v>
      </c>
      <c r="D39" s="101">
        <v>28653</v>
      </c>
      <c r="E39" s="101">
        <v>28885</v>
      </c>
      <c r="F39" s="109">
        <f t="shared" si="0"/>
        <v>0.028411720724890517</v>
      </c>
      <c r="G39" s="102">
        <f t="shared" si="1"/>
        <v>798</v>
      </c>
      <c r="H39" s="102">
        <f t="shared" si="2"/>
        <v>232</v>
      </c>
    </row>
    <row r="40" spans="1:8" ht="15">
      <c r="A40" s="90">
        <v>39</v>
      </c>
      <c r="B40" s="108" t="s">
        <v>130</v>
      </c>
      <c r="C40" s="101">
        <v>7457</v>
      </c>
      <c r="D40" s="101">
        <v>7698</v>
      </c>
      <c r="E40" s="101">
        <v>7739</v>
      </c>
      <c r="F40" s="109">
        <f t="shared" si="0"/>
        <v>0.03781681641410755</v>
      </c>
      <c r="G40" s="102">
        <f t="shared" si="1"/>
        <v>282</v>
      </c>
      <c r="H40" s="102">
        <f t="shared" si="2"/>
        <v>41</v>
      </c>
    </row>
    <row r="41" spans="1:8" ht="15">
      <c r="A41" s="90">
        <v>40</v>
      </c>
      <c r="B41" s="108" t="s">
        <v>131</v>
      </c>
      <c r="C41" s="101">
        <v>3463</v>
      </c>
      <c r="D41" s="101">
        <v>3567</v>
      </c>
      <c r="E41" s="101">
        <v>3600</v>
      </c>
      <c r="F41" s="109">
        <f t="shared" si="0"/>
        <v>0.03956107421311002</v>
      </c>
      <c r="G41" s="102">
        <f t="shared" si="1"/>
        <v>137</v>
      </c>
      <c r="H41" s="102">
        <f t="shared" si="2"/>
        <v>33</v>
      </c>
    </row>
    <row r="42" spans="1:8" ht="15">
      <c r="A42" s="90">
        <v>41</v>
      </c>
      <c r="B42" s="108" t="s">
        <v>132</v>
      </c>
      <c r="C42" s="101">
        <v>40536</v>
      </c>
      <c r="D42" s="101">
        <v>42165</v>
      </c>
      <c r="E42" s="101">
        <v>42571</v>
      </c>
      <c r="F42" s="109">
        <f t="shared" si="0"/>
        <v>0.05020228932307085</v>
      </c>
      <c r="G42" s="102">
        <f t="shared" si="1"/>
        <v>2035</v>
      </c>
      <c r="H42" s="102">
        <f t="shared" si="2"/>
        <v>406</v>
      </c>
    </row>
    <row r="43" spans="1:8" ht="15">
      <c r="A43" s="90">
        <v>42</v>
      </c>
      <c r="B43" s="108" t="s">
        <v>133</v>
      </c>
      <c r="C43" s="101">
        <v>40592</v>
      </c>
      <c r="D43" s="101">
        <v>41836</v>
      </c>
      <c r="E43" s="101">
        <v>42420</v>
      </c>
      <c r="F43" s="109">
        <f t="shared" si="0"/>
        <v>0.04503350413874655</v>
      </c>
      <c r="G43" s="102">
        <f t="shared" si="1"/>
        <v>1828</v>
      </c>
      <c r="H43" s="102">
        <f t="shared" si="2"/>
        <v>584</v>
      </c>
    </row>
    <row r="44" spans="1:8" ht="15">
      <c r="A44" s="90">
        <v>43</v>
      </c>
      <c r="B44" s="108" t="s">
        <v>134</v>
      </c>
      <c r="C44" s="101">
        <v>9848</v>
      </c>
      <c r="D44" s="101">
        <v>9836</v>
      </c>
      <c r="E44" s="101">
        <v>9931</v>
      </c>
      <c r="F44" s="109">
        <f t="shared" si="0"/>
        <v>0.008428107229894394</v>
      </c>
      <c r="G44" s="102">
        <f t="shared" si="1"/>
        <v>83</v>
      </c>
      <c r="H44" s="102">
        <f t="shared" si="2"/>
        <v>95</v>
      </c>
    </row>
    <row r="45" spans="1:8" ht="15">
      <c r="A45" s="90">
        <v>44</v>
      </c>
      <c r="B45" s="108" t="s">
        <v>135</v>
      </c>
      <c r="C45" s="101">
        <v>10081</v>
      </c>
      <c r="D45" s="101">
        <v>10528</v>
      </c>
      <c r="E45" s="101">
        <v>10619</v>
      </c>
      <c r="F45" s="109">
        <f t="shared" si="0"/>
        <v>0.05336772145620474</v>
      </c>
      <c r="G45" s="102">
        <f t="shared" si="1"/>
        <v>538</v>
      </c>
      <c r="H45" s="102">
        <f t="shared" si="2"/>
        <v>91</v>
      </c>
    </row>
    <row r="46" spans="1:8" ht="15">
      <c r="A46" s="90">
        <v>45</v>
      </c>
      <c r="B46" s="108" t="s">
        <v>136</v>
      </c>
      <c r="C46" s="101">
        <v>25286</v>
      </c>
      <c r="D46" s="101">
        <v>25966</v>
      </c>
      <c r="E46" s="101">
        <v>26086</v>
      </c>
      <c r="F46" s="109">
        <f t="shared" si="0"/>
        <v>0.03163806058688602</v>
      </c>
      <c r="G46" s="102">
        <f t="shared" si="1"/>
        <v>800</v>
      </c>
      <c r="H46" s="102">
        <f t="shared" si="2"/>
        <v>120</v>
      </c>
    </row>
    <row r="47" spans="1:8" ht="15">
      <c r="A47" s="90">
        <v>46</v>
      </c>
      <c r="B47" s="108" t="s">
        <v>137</v>
      </c>
      <c r="C47" s="101">
        <v>13090</v>
      </c>
      <c r="D47" s="101">
        <v>13553</v>
      </c>
      <c r="E47" s="101">
        <v>13758</v>
      </c>
      <c r="F47" s="109">
        <f t="shared" si="0"/>
        <v>0.05103132161955691</v>
      </c>
      <c r="G47" s="102">
        <f t="shared" si="1"/>
        <v>668</v>
      </c>
      <c r="H47" s="102">
        <f t="shared" si="2"/>
        <v>205</v>
      </c>
    </row>
    <row r="48" spans="1:8" ht="15">
      <c r="A48" s="90">
        <v>47</v>
      </c>
      <c r="B48" s="108" t="s">
        <v>138</v>
      </c>
      <c r="C48" s="101">
        <v>4848</v>
      </c>
      <c r="D48" s="101">
        <v>4859</v>
      </c>
      <c r="E48" s="101">
        <v>4828</v>
      </c>
      <c r="F48" s="109">
        <f t="shared" si="0"/>
        <v>-0.004125412541254125</v>
      </c>
      <c r="G48" s="102">
        <f t="shared" si="1"/>
        <v>-20</v>
      </c>
      <c r="H48" s="102">
        <f t="shared" si="2"/>
        <v>-31</v>
      </c>
    </row>
    <row r="49" spans="1:8" ht="15">
      <c r="A49" s="90">
        <v>48</v>
      </c>
      <c r="B49" s="108" t="s">
        <v>139</v>
      </c>
      <c r="C49" s="101">
        <v>31747</v>
      </c>
      <c r="D49" s="101">
        <v>32010</v>
      </c>
      <c r="E49" s="101">
        <v>32310</v>
      </c>
      <c r="F49" s="109">
        <f t="shared" si="0"/>
        <v>0.017733959114247015</v>
      </c>
      <c r="G49" s="102">
        <f t="shared" si="1"/>
        <v>563</v>
      </c>
      <c r="H49" s="102">
        <f t="shared" si="2"/>
        <v>300</v>
      </c>
    </row>
    <row r="50" spans="1:8" ht="15">
      <c r="A50" s="90">
        <v>49</v>
      </c>
      <c r="B50" s="108" t="s">
        <v>140</v>
      </c>
      <c r="C50" s="101">
        <v>1821</v>
      </c>
      <c r="D50" s="101">
        <v>1957</v>
      </c>
      <c r="E50" s="101">
        <v>1952</v>
      </c>
      <c r="F50" s="109">
        <f t="shared" si="0"/>
        <v>0.07193849533223504</v>
      </c>
      <c r="G50" s="102">
        <f t="shared" si="1"/>
        <v>131</v>
      </c>
      <c r="H50" s="102">
        <f t="shared" si="2"/>
        <v>-5</v>
      </c>
    </row>
    <row r="51" spans="1:8" ht="15">
      <c r="A51" s="90">
        <v>50</v>
      </c>
      <c r="B51" s="108" t="s">
        <v>141</v>
      </c>
      <c r="C51" s="101">
        <v>5695</v>
      </c>
      <c r="D51" s="101">
        <v>5752</v>
      </c>
      <c r="E51" s="101">
        <v>5891</v>
      </c>
      <c r="F51" s="109">
        <f t="shared" si="0"/>
        <v>0.034416154521510096</v>
      </c>
      <c r="G51" s="102">
        <f t="shared" si="1"/>
        <v>196</v>
      </c>
      <c r="H51" s="102">
        <f t="shared" si="2"/>
        <v>139</v>
      </c>
    </row>
    <row r="52" spans="1:8" ht="15">
      <c r="A52" s="90">
        <v>51</v>
      </c>
      <c r="B52" s="108" t="s">
        <v>142</v>
      </c>
      <c r="C52" s="101">
        <v>5219</v>
      </c>
      <c r="D52" s="101">
        <v>5259</v>
      </c>
      <c r="E52" s="101">
        <v>5336</v>
      </c>
      <c r="F52" s="109">
        <f t="shared" si="0"/>
        <v>0.02241808775627515</v>
      </c>
      <c r="G52" s="102">
        <f t="shared" si="1"/>
        <v>117</v>
      </c>
      <c r="H52" s="102">
        <f t="shared" si="2"/>
        <v>77</v>
      </c>
    </row>
    <row r="53" spans="1:8" ht="15">
      <c r="A53" s="90">
        <v>52</v>
      </c>
      <c r="B53" s="108" t="s">
        <v>143</v>
      </c>
      <c r="C53" s="101">
        <v>11054</v>
      </c>
      <c r="D53" s="101">
        <v>11150</v>
      </c>
      <c r="E53" s="101">
        <v>11301</v>
      </c>
      <c r="F53" s="109">
        <f t="shared" si="0"/>
        <v>0.02234485254206622</v>
      </c>
      <c r="G53" s="102">
        <f t="shared" si="1"/>
        <v>247</v>
      </c>
      <c r="H53" s="102">
        <f t="shared" si="2"/>
        <v>151</v>
      </c>
    </row>
    <row r="54" spans="1:8" ht="15">
      <c r="A54" s="90">
        <v>53</v>
      </c>
      <c r="B54" s="108" t="s">
        <v>144</v>
      </c>
      <c r="C54" s="101">
        <v>6042</v>
      </c>
      <c r="D54" s="101">
        <v>6017</v>
      </c>
      <c r="E54" s="101">
        <v>6068</v>
      </c>
      <c r="F54" s="109">
        <f t="shared" si="0"/>
        <v>0.004303210857332009</v>
      </c>
      <c r="G54" s="102">
        <f t="shared" si="1"/>
        <v>26</v>
      </c>
      <c r="H54" s="102">
        <f t="shared" si="2"/>
        <v>51</v>
      </c>
    </row>
    <row r="55" spans="1:8" ht="15">
      <c r="A55" s="90">
        <v>54</v>
      </c>
      <c r="B55" s="108" t="s">
        <v>145</v>
      </c>
      <c r="C55" s="101">
        <v>20328</v>
      </c>
      <c r="D55" s="101">
        <v>21328</v>
      </c>
      <c r="E55" s="101">
        <v>21538</v>
      </c>
      <c r="F55" s="109">
        <f t="shared" si="0"/>
        <v>0.05952380952380952</v>
      </c>
      <c r="G55" s="102">
        <f t="shared" si="1"/>
        <v>1210</v>
      </c>
      <c r="H55" s="102">
        <f t="shared" si="2"/>
        <v>210</v>
      </c>
    </row>
    <row r="56" spans="1:8" ht="15">
      <c r="A56" s="90">
        <v>55</v>
      </c>
      <c r="B56" s="108" t="s">
        <v>146</v>
      </c>
      <c r="C56" s="101">
        <v>22809</v>
      </c>
      <c r="D56" s="101">
        <v>23295</v>
      </c>
      <c r="E56" s="101">
        <v>23480</v>
      </c>
      <c r="F56" s="109">
        <f t="shared" si="0"/>
        <v>0.029418212109255118</v>
      </c>
      <c r="G56" s="102">
        <f t="shared" si="1"/>
        <v>671</v>
      </c>
      <c r="H56" s="102">
        <f t="shared" si="2"/>
        <v>185</v>
      </c>
    </row>
    <row r="57" spans="1:8" ht="15">
      <c r="A57" s="90">
        <v>56</v>
      </c>
      <c r="B57" s="108" t="s">
        <v>147</v>
      </c>
      <c r="C57" s="101">
        <v>1897</v>
      </c>
      <c r="D57" s="101">
        <v>1947</v>
      </c>
      <c r="E57" s="101">
        <v>1970</v>
      </c>
      <c r="F57" s="109">
        <f t="shared" si="0"/>
        <v>0.03848181338956247</v>
      </c>
      <c r="G57" s="102">
        <f t="shared" si="1"/>
        <v>73</v>
      </c>
      <c r="H57" s="102">
        <f t="shared" si="2"/>
        <v>23</v>
      </c>
    </row>
    <row r="58" spans="1:8" ht="15">
      <c r="A58" s="90">
        <v>57</v>
      </c>
      <c r="B58" s="108" t="s">
        <v>148</v>
      </c>
      <c r="C58" s="101">
        <v>3675</v>
      </c>
      <c r="D58" s="101">
        <v>3767</v>
      </c>
      <c r="E58" s="101">
        <v>3856</v>
      </c>
      <c r="F58" s="109">
        <f t="shared" si="0"/>
        <v>0.04925170068027211</v>
      </c>
      <c r="G58" s="102">
        <f t="shared" si="1"/>
        <v>181</v>
      </c>
      <c r="H58" s="102">
        <f t="shared" si="2"/>
        <v>89</v>
      </c>
    </row>
    <row r="59" spans="1:8" ht="15">
      <c r="A59" s="90">
        <v>58</v>
      </c>
      <c r="B59" s="108" t="s">
        <v>149</v>
      </c>
      <c r="C59" s="101">
        <v>8321</v>
      </c>
      <c r="D59" s="101">
        <v>8662</v>
      </c>
      <c r="E59" s="101">
        <v>8889</v>
      </c>
      <c r="F59" s="109">
        <f t="shared" si="0"/>
        <v>0.06826102631895205</v>
      </c>
      <c r="G59" s="102">
        <f t="shared" si="1"/>
        <v>568</v>
      </c>
      <c r="H59" s="102">
        <f t="shared" si="2"/>
        <v>227</v>
      </c>
    </row>
    <row r="60" spans="1:8" ht="15">
      <c r="A60" s="90">
        <v>59</v>
      </c>
      <c r="B60" s="108" t="s">
        <v>150</v>
      </c>
      <c r="C60" s="101">
        <v>21083</v>
      </c>
      <c r="D60" s="101">
        <v>21760</v>
      </c>
      <c r="E60" s="101">
        <v>22100</v>
      </c>
      <c r="F60" s="109">
        <f t="shared" si="0"/>
        <v>0.048237916805008774</v>
      </c>
      <c r="G60" s="102">
        <f t="shared" si="1"/>
        <v>1017</v>
      </c>
      <c r="H60" s="102">
        <f t="shared" si="2"/>
        <v>340</v>
      </c>
    </row>
    <row r="61" spans="1:8" ht="15">
      <c r="A61" s="90">
        <v>60</v>
      </c>
      <c r="B61" s="108" t="s">
        <v>151</v>
      </c>
      <c r="C61" s="101">
        <v>7519</v>
      </c>
      <c r="D61" s="101">
        <v>7587</v>
      </c>
      <c r="E61" s="101">
        <v>7700</v>
      </c>
      <c r="F61" s="109">
        <f t="shared" si="0"/>
        <v>0.024072350046548743</v>
      </c>
      <c r="G61" s="102">
        <f t="shared" si="1"/>
        <v>181</v>
      </c>
      <c r="H61" s="102">
        <f t="shared" si="2"/>
        <v>113</v>
      </c>
    </row>
    <row r="62" spans="1:8" ht="15">
      <c r="A62" s="90">
        <v>61</v>
      </c>
      <c r="B62" s="108" t="s">
        <v>152</v>
      </c>
      <c r="C62" s="101">
        <v>15970</v>
      </c>
      <c r="D62" s="101">
        <v>15931</v>
      </c>
      <c r="E62" s="101">
        <v>16131</v>
      </c>
      <c r="F62" s="109">
        <f t="shared" si="0"/>
        <v>0.010081402629931121</v>
      </c>
      <c r="G62" s="102">
        <f t="shared" si="1"/>
        <v>161</v>
      </c>
      <c r="H62" s="102">
        <f t="shared" si="2"/>
        <v>200</v>
      </c>
    </row>
    <row r="63" spans="1:8" ht="15">
      <c r="A63" s="90">
        <v>62</v>
      </c>
      <c r="B63" s="108" t="s">
        <v>153</v>
      </c>
      <c r="C63" s="101">
        <v>1043</v>
      </c>
      <c r="D63" s="101">
        <v>1063</v>
      </c>
      <c r="E63" s="101">
        <v>1095</v>
      </c>
      <c r="F63" s="109">
        <f t="shared" si="0"/>
        <v>0.04985618408437201</v>
      </c>
      <c r="G63" s="102">
        <f t="shared" si="1"/>
        <v>52</v>
      </c>
      <c r="H63" s="102">
        <f t="shared" si="2"/>
        <v>32</v>
      </c>
    </row>
    <row r="64" spans="1:8" ht="15">
      <c r="A64" s="90">
        <v>63</v>
      </c>
      <c r="B64" s="108" t="s">
        <v>154</v>
      </c>
      <c r="C64" s="101">
        <v>10946</v>
      </c>
      <c r="D64" s="101">
        <v>11542</v>
      </c>
      <c r="E64" s="101">
        <v>11652</v>
      </c>
      <c r="F64" s="109">
        <f t="shared" si="0"/>
        <v>0.06449844692124977</v>
      </c>
      <c r="G64" s="102">
        <f t="shared" si="1"/>
        <v>706</v>
      </c>
      <c r="H64" s="102">
        <f t="shared" si="2"/>
        <v>110</v>
      </c>
    </row>
    <row r="65" spans="1:8" ht="15">
      <c r="A65" s="90">
        <v>64</v>
      </c>
      <c r="B65" s="108" t="s">
        <v>155</v>
      </c>
      <c r="C65" s="101">
        <v>7962</v>
      </c>
      <c r="D65" s="101">
        <v>8060</v>
      </c>
      <c r="E65" s="101">
        <v>8093</v>
      </c>
      <c r="F65" s="109">
        <f t="shared" si="0"/>
        <v>0.016453152474252702</v>
      </c>
      <c r="G65" s="102">
        <f t="shared" si="1"/>
        <v>131</v>
      </c>
      <c r="H65" s="102">
        <f t="shared" si="2"/>
        <v>33</v>
      </c>
    </row>
    <row r="66" spans="1:8" ht="15">
      <c r="A66" s="90">
        <v>65</v>
      </c>
      <c r="B66" s="108" t="s">
        <v>156</v>
      </c>
      <c r="C66" s="101">
        <v>6546</v>
      </c>
      <c r="D66" s="101">
        <v>6810</v>
      </c>
      <c r="E66" s="101">
        <v>6886</v>
      </c>
      <c r="F66" s="109">
        <f t="shared" si="0"/>
        <v>0.05194011610143599</v>
      </c>
      <c r="G66" s="102">
        <f t="shared" si="1"/>
        <v>340</v>
      </c>
      <c r="H66" s="102">
        <f t="shared" si="2"/>
        <v>76</v>
      </c>
    </row>
    <row r="67" spans="1:8" ht="15">
      <c r="A67" s="90">
        <v>66</v>
      </c>
      <c r="B67" s="108" t="s">
        <v>157</v>
      </c>
      <c r="C67" s="101">
        <v>5157</v>
      </c>
      <c r="D67" s="101">
        <v>5322</v>
      </c>
      <c r="E67" s="101">
        <v>5429</v>
      </c>
      <c r="F67" s="109">
        <f aca="true" t="shared" si="3" ref="F67:F83">(E67-C67)/C67</f>
        <v>0.05274384331975955</v>
      </c>
      <c r="G67" s="102">
        <f aca="true" t="shared" si="4" ref="G67:G83">E67-C67</f>
        <v>272</v>
      </c>
      <c r="H67" s="102">
        <f aca="true" t="shared" si="5" ref="H67:H83">E67-D67</f>
        <v>107</v>
      </c>
    </row>
    <row r="68" spans="1:8" ht="15">
      <c r="A68" s="90">
        <v>67</v>
      </c>
      <c r="B68" s="108" t="s">
        <v>158</v>
      </c>
      <c r="C68" s="101">
        <v>10565</v>
      </c>
      <c r="D68" s="101">
        <v>10515</v>
      </c>
      <c r="E68" s="101">
        <v>10657</v>
      </c>
      <c r="F68" s="109">
        <f t="shared" si="3"/>
        <v>0.008707998106956933</v>
      </c>
      <c r="G68" s="102">
        <f t="shared" si="4"/>
        <v>92</v>
      </c>
      <c r="H68" s="102">
        <f t="shared" si="5"/>
        <v>142</v>
      </c>
    </row>
    <row r="69" spans="1:8" ht="15">
      <c r="A69" s="90">
        <v>68</v>
      </c>
      <c r="B69" s="108" t="s">
        <v>159</v>
      </c>
      <c r="C69" s="101">
        <v>5803</v>
      </c>
      <c r="D69" s="101">
        <v>6160</v>
      </c>
      <c r="E69" s="101">
        <v>6261</v>
      </c>
      <c r="F69" s="109">
        <f t="shared" si="3"/>
        <v>0.0789246941237291</v>
      </c>
      <c r="G69" s="102">
        <f t="shared" si="4"/>
        <v>458</v>
      </c>
      <c r="H69" s="102">
        <f t="shared" si="5"/>
        <v>101</v>
      </c>
    </row>
    <row r="70" spans="1:8" ht="15">
      <c r="A70" s="90">
        <v>69</v>
      </c>
      <c r="B70" s="108" t="s">
        <v>160</v>
      </c>
      <c r="C70" s="101">
        <v>1008</v>
      </c>
      <c r="D70" s="101">
        <v>1022</v>
      </c>
      <c r="E70" s="101">
        <v>1046</v>
      </c>
      <c r="F70" s="109">
        <f t="shared" si="3"/>
        <v>0.037698412698412696</v>
      </c>
      <c r="G70" s="102">
        <f t="shared" si="4"/>
        <v>38</v>
      </c>
      <c r="H70" s="102">
        <f t="shared" si="5"/>
        <v>24</v>
      </c>
    </row>
    <row r="71" spans="1:8" ht="15">
      <c r="A71" s="90">
        <v>70</v>
      </c>
      <c r="B71" s="108" t="s">
        <v>161</v>
      </c>
      <c r="C71" s="101">
        <v>3850</v>
      </c>
      <c r="D71" s="101">
        <v>3965</v>
      </c>
      <c r="E71" s="101">
        <v>4088</v>
      </c>
      <c r="F71" s="109">
        <f t="shared" si="3"/>
        <v>0.06181818181818182</v>
      </c>
      <c r="G71" s="102">
        <f t="shared" si="4"/>
        <v>238</v>
      </c>
      <c r="H71" s="102">
        <f t="shared" si="5"/>
        <v>123</v>
      </c>
    </row>
    <row r="72" spans="1:8" ht="15">
      <c r="A72" s="90">
        <v>71</v>
      </c>
      <c r="B72" s="108" t="s">
        <v>162</v>
      </c>
      <c r="C72" s="101">
        <v>4449</v>
      </c>
      <c r="D72" s="101">
        <v>4525</v>
      </c>
      <c r="E72" s="101">
        <v>4600</v>
      </c>
      <c r="F72" s="109">
        <f t="shared" si="3"/>
        <v>0.03394021128343448</v>
      </c>
      <c r="G72" s="102">
        <f t="shared" si="4"/>
        <v>151</v>
      </c>
      <c r="H72" s="102">
        <f t="shared" si="5"/>
        <v>75</v>
      </c>
    </row>
    <row r="73" spans="1:8" ht="15">
      <c r="A73" s="90">
        <v>72</v>
      </c>
      <c r="B73" s="108" t="s">
        <v>163</v>
      </c>
      <c r="C73" s="101">
        <v>3366</v>
      </c>
      <c r="D73" s="101">
        <v>3463</v>
      </c>
      <c r="E73" s="101">
        <v>3527</v>
      </c>
      <c r="F73" s="109">
        <f t="shared" si="3"/>
        <v>0.04783125371360666</v>
      </c>
      <c r="G73" s="102">
        <f t="shared" si="4"/>
        <v>161</v>
      </c>
      <c r="H73" s="102">
        <f t="shared" si="5"/>
        <v>64</v>
      </c>
    </row>
    <row r="74" spans="1:8" ht="15">
      <c r="A74" s="90">
        <v>73</v>
      </c>
      <c r="B74" s="108" t="s">
        <v>164</v>
      </c>
      <c r="C74" s="101">
        <v>1965</v>
      </c>
      <c r="D74" s="101">
        <v>1299</v>
      </c>
      <c r="E74" s="101">
        <v>1547</v>
      </c>
      <c r="F74" s="109">
        <f t="shared" si="3"/>
        <v>-0.21272264631043258</v>
      </c>
      <c r="G74" s="102">
        <f t="shared" si="4"/>
        <v>-418</v>
      </c>
      <c r="H74" s="102">
        <f t="shared" si="5"/>
        <v>248</v>
      </c>
    </row>
    <row r="75" spans="1:8" ht="15">
      <c r="A75" s="90">
        <v>74</v>
      </c>
      <c r="B75" s="108" t="s">
        <v>165</v>
      </c>
      <c r="C75" s="101">
        <v>3854</v>
      </c>
      <c r="D75" s="101">
        <v>3904</v>
      </c>
      <c r="E75" s="101">
        <v>3954</v>
      </c>
      <c r="F75" s="109">
        <f t="shared" si="3"/>
        <v>0.02594706798131811</v>
      </c>
      <c r="G75" s="102">
        <f t="shared" si="4"/>
        <v>100</v>
      </c>
      <c r="H75" s="102">
        <f t="shared" si="5"/>
        <v>50</v>
      </c>
    </row>
    <row r="76" spans="1:8" ht="15">
      <c r="A76" s="90">
        <v>75</v>
      </c>
      <c r="B76" s="108" t="s">
        <v>166</v>
      </c>
      <c r="C76" s="101">
        <v>1055</v>
      </c>
      <c r="D76" s="101">
        <v>1077</v>
      </c>
      <c r="E76" s="101">
        <v>1088</v>
      </c>
      <c r="F76" s="109">
        <f t="shared" si="3"/>
        <v>0.031279620853080566</v>
      </c>
      <c r="G76" s="102">
        <f t="shared" si="4"/>
        <v>33</v>
      </c>
      <c r="H76" s="102">
        <f t="shared" si="5"/>
        <v>11</v>
      </c>
    </row>
    <row r="77" spans="1:8" ht="15">
      <c r="A77" s="90">
        <v>76</v>
      </c>
      <c r="B77" s="108" t="s">
        <v>167</v>
      </c>
      <c r="C77" s="101">
        <v>1689</v>
      </c>
      <c r="D77" s="101">
        <v>1594</v>
      </c>
      <c r="E77" s="101">
        <v>1638</v>
      </c>
      <c r="F77" s="109">
        <f t="shared" si="3"/>
        <v>-0.03019538188277087</v>
      </c>
      <c r="G77" s="102">
        <f t="shared" si="4"/>
        <v>-51</v>
      </c>
      <c r="H77" s="102">
        <f t="shared" si="5"/>
        <v>44</v>
      </c>
    </row>
    <row r="78" spans="1:8" ht="15">
      <c r="A78" s="90">
        <v>77</v>
      </c>
      <c r="B78" s="108" t="s">
        <v>168</v>
      </c>
      <c r="C78" s="101">
        <v>6160</v>
      </c>
      <c r="D78" s="101">
        <v>6540</v>
      </c>
      <c r="E78" s="101">
        <v>6599</v>
      </c>
      <c r="F78" s="109">
        <f t="shared" si="3"/>
        <v>0.07126623376623377</v>
      </c>
      <c r="G78" s="102">
        <f t="shared" si="4"/>
        <v>439</v>
      </c>
      <c r="H78" s="102">
        <f t="shared" si="5"/>
        <v>59</v>
      </c>
    </row>
    <row r="79" spans="1:8" ht="15">
      <c r="A79" s="90">
        <v>78</v>
      </c>
      <c r="B79" s="108" t="s">
        <v>169</v>
      </c>
      <c r="C79" s="101">
        <v>4984</v>
      </c>
      <c r="D79" s="101">
        <v>4958</v>
      </c>
      <c r="E79" s="101">
        <v>5008</v>
      </c>
      <c r="F79" s="109">
        <f t="shared" si="3"/>
        <v>0.004815409309791332</v>
      </c>
      <c r="G79" s="102">
        <f t="shared" si="4"/>
        <v>24</v>
      </c>
      <c r="H79" s="102">
        <f t="shared" si="5"/>
        <v>50</v>
      </c>
    </row>
    <row r="80" spans="1:8" ht="15">
      <c r="A80" s="90">
        <v>79</v>
      </c>
      <c r="B80" s="108" t="s">
        <v>170</v>
      </c>
      <c r="C80" s="101">
        <v>1519</v>
      </c>
      <c r="D80" s="101">
        <v>1512</v>
      </c>
      <c r="E80" s="101">
        <v>1529</v>
      </c>
      <c r="F80" s="109">
        <f t="shared" si="3"/>
        <v>0.0065832784726793945</v>
      </c>
      <c r="G80" s="102">
        <f t="shared" si="4"/>
        <v>10</v>
      </c>
      <c r="H80" s="102">
        <f t="shared" si="5"/>
        <v>17</v>
      </c>
    </row>
    <row r="81" spans="1:8" ht="15">
      <c r="A81" s="90">
        <v>80</v>
      </c>
      <c r="B81" s="108" t="s">
        <v>171</v>
      </c>
      <c r="C81" s="101">
        <v>5877</v>
      </c>
      <c r="D81" s="101">
        <v>6030</v>
      </c>
      <c r="E81" s="101">
        <v>6072</v>
      </c>
      <c r="F81" s="109">
        <f t="shared" si="3"/>
        <v>0.033180193976518634</v>
      </c>
      <c r="G81" s="102">
        <f t="shared" si="4"/>
        <v>195</v>
      </c>
      <c r="H81" s="102">
        <f t="shared" si="5"/>
        <v>42</v>
      </c>
    </row>
    <row r="82" spans="1:8" ht="15">
      <c r="A82" s="90">
        <v>81</v>
      </c>
      <c r="B82" s="108" t="s">
        <v>172</v>
      </c>
      <c r="C82" s="101">
        <v>6818</v>
      </c>
      <c r="D82" s="101">
        <v>7220</v>
      </c>
      <c r="E82" s="101">
        <v>7263</v>
      </c>
      <c r="F82" s="109">
        <f t="shared" si="3"/>
        <v>0.0652684071575242</v>
      </c>
      <c r="G82" s="102">
        <f t="shared" si="4"/>
        <v>445</v>
      </c>
      <c r="H82" s="102">
        <f t="shared" si="5"/>
        <v>43</v>
      </c>
    </row>
    <row r="83" spans="1:8" ht="15">
      <c r="A83" s="131" t="s">
        <v>173</v>
      </c>
      <c r="B83" s="131"/>
      <c r="C83" s="112">
        <v>1682040</v>
      </c>
      <c r="D83" s="112">
        <v>1706228</v>
      </c>
      <c r="E83" s="112">
        <v>1719254</v>
      </c>
      <c r="F83" s="109">
        <f t="shared" si="3"/>
        <v>0.0221243252241326</v>
      </c>
      <c r="G83" s="102">
        <f t="shared" si="4"/>
        <v>37214</v>
      </c>
      <c r="H83" s="102">
        <f t="shared" si="5"/>
        <v>13026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workbookViewId="0" topLeftCell="E70">
      <selection activeCell="M11" sqref="M11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318</v>
      </c>
      <c r="G1" s="1" t="s">
        <v>319</v>
      </c>
      <c r="H1" s="2" t="s">
        <v>320</v>
      </c>
    </row>
    <row r="2" spans="1:8" ht="15">
      <c r="A2" s="103">
        <v>1</v>
      </c>
      <c r="B2" s="104" t="s">
        <v>2</v>
      </c>
      <c r="C2" s="101">
        <v>15234</v>
      </c>
      <c r="D2" s="101">
        <v>16168</v>
      </c>
      <c r="E2" s="101">
        <v>16322</v>
      </c>
      <c r="F2" s="109">
        <f>(E2-C2)/C2</f>
        <v>0.07141919390836288</v>
      </c>
      <c r="G2" s="102">
        <f>E2-C2</f>
        <v>1088</v>
      </c>
      <c r="H2" s="102">
        <f>E2-D2</f>
        <v>154</v>
      </c>
    </row>
    <row r="3" spans="1:8" ht="15">
      <c r="A3" s="103">
        <v>2</v>
      </c>
      <c r="B3" s="104" t="s">
        <v>3</v>
      </c>
      <c r="C3" s="101">
        <v>2478</v>
      </c>
      <c r="D3" s="101">
        <v>2613</v>
      </c>
      <c r="E3" s="101">
        <v>2655</v>
      </c>
      <c r="F3" s="109">
        <f aca="true" t="shared" si="0" ref="F3:F66">(E3-C3)/C3</f>
        <v>0.07142857142857142</v>
      </c>
      <c r="G3" s="102">
        <f aca="true" t="shared" si="1" ref="G3:G66">E3-C3</f>
        <v>177</v>
      </c>
      <c r="H3" s="102">
        <f aca="true" t="shared" si="2" ref="H3:H66">E3-D3</f>
        <v>42</v>
      </c>
    </row>
    <row r="4" spans="1:8" ht="15">
      <c r="A4" s="103">
        <v>3</v>
      </c>
      <c r="B4" s="104" t="s">
        <v>4</v>
      </c>
      <c r="C4" s="101">
        <v>1152</v>
      </c>
      <c r="D4" s="101">
        <v>1165</v>
      </c>
      <c r="E4" s="101">
        <v>1161</v>
      </c>
      <c r="F4" s="109">
        <f t="shared" si="0"/>
        <v>0.0078125</v>
      </c>
      <c r="G4" s="102">
        <f t="shared" si="1"/>
        <v>9</v>
      </c>
      <c r="H4" s="102">
        <f t="shared" si="2"/>
        <v>-4</v>
      </c>
    </row>
    <row r="5" spans="1:8" ht="15">
      <c r="A5" s="103">
        <v>5</v>
      </c>
      <c r="B5" s="104" t="s">
        <v>5</v>
      </c>
      <c r="C5" s="101">
        <v>659</v>
      </c>
      <c r="D5" s="101">
        <v>586</v>
      </c>
      <c r="E5" s="101">
        <v>575</v>
      </c>
      <c r="F5" s="109">
        <f t="shared" si="0"/>
        <v>-0.1274658573596358</v>
      </c>
      <c r="G5" s="102">
        <f t="shared" si="1"/>
        <v>-84</v>
      </c>
      <c r="H5" s="102">
        <f t="shared" si="2"/>
        <v>-11</v>
      </c>
    </row>
    <row r="6" spans="1:8" ht="15">
      <c r="A6" s="103">
        <v>6</v>
      </c>
      <c r="B6" s="104" t="s">
        <v>6</v>
      </c>
      <c r="C6" s="101">
        <v>46</v>
      </c>
      <c r="D6" s="101">
        <v>38</v>
      </c>
      <c r="E6" s="101">
        <v>44</v>
      </c>
      <c r="F6" s="109">
        <f t="shared" si="0"/>
        <v>-0.043478260869565216</v>
      </c>
      <c r="G6" s="102">
        <f t="shared" si="1"/>
        <v>-2</v>
      </c>
      <c r="H6" s="102">
        <f t="shared" si="2"/>
        <v>6</v>
      </c>
    </row>
    <row r="7" spans="1:8" ht="15">
      <c r="A7" s="103">
        <v>7</v>
      </c>
      <c r="B7" s="104" t="s">
        <v>7</v>
      </c>
      <c r="C7" s="101">
        <v>871</v>
      </c>
      <c r="D7" s="101">
        <v>839</v>
      </c>
      <c r="E7" s="101">
        <v>843</v>
      </c>
      <c r="F7" s="109">
        <f t="shared" si="0"/>
        <v>-0.03214695752009185</v>
      </c>
      <c r="G7" s="102">
        <f t="shared" si="1"/>
        <v>-28</v>
      </c>
      <c r="H7" s="102">
        <f t="shared" si="2"/>
        <v>4</v>
      </c>
    </row>
    <row r="8" spans="1:8" ht="15">
      <c r="A8" s="103">
        <v>8</v>
      </c>
      <c r="B8" s="104" t="s">
        <v>281</v>
      </c>
      <c r="C8" s="101">
        <v>4484</v>
      </c>
      <c r="D8" s="101">
        <v>4535</v>
      </c>
      <c r="E8" s="101">
        <v>4583</v>
      </c>
      <c r="F8" s="109">
        <f t="shared" si="0"/>
        <v>0.02207850133809099</v>
      </c>
      <c r="G8" s="102">
        <f t="shared" si="1"/>
        <v>99</v>
      </c>
      <c r="H8" s="102">
        <f t="shared" si="2"/>
        <v>48</v>
      </c>
    </row>
    <row r="9" spans="1:8" ht="15">
      <c r="A9" s="103">
        <v>9</v>
      </c>
      <c r="B9" s="104" t="s">
        <v>8</v>
      </c>
      <c r="C9" s="101">
        <v>444</v>
      </c>
      <c r="D9" s="101">
        <v>428</v>
      </c>
      <c r="E9" s="101">
        <v>445</v>
      </c>
      <c r="F9" s="109">
        <f t="shared" si="0"/>
        <v>0.0022522522522522522</v>
      </c>
      <c r="G9" s="102">
        <f t="shared" si="1"/>
        <v>1</v>
      </c>
      <c r="H9" s="102">
        <f t="shared" si="2"/>
        <v>17</v>
      </c>
    </row>
    <row r="10" spans="1:8" ht="15">
      <c r="A10" s="105">
        <v>10</v>
      </c>
      <c r="B10" s="104" t="s">
        <v>9</v>
      </c>
      <c r="C10" s="101">
        <v>41265</v>
      </c>
      <c r="D10" s="101">
        <v>41352</v>
      </c>
      <c r="E10" s="101">
        <v>41375</v>
      </c>
      <c r="F10" s="109">
        <f t="shared" si="0"/>
        <v>0.0026656973221858716</v>
      </c>
      <c r="G10" s="102">
        <f t="shared" si="1"/>
        <v>110</v>
      </c>
      <c r="H10" s="102">
        <f t="shared" si="2"/>
        <v>23</v>
      </c>
    </row>
    <row r="11" spans="1:8" ht="15">
      <c r="A11" s="105">
        <v>11</v>
      </c>
      <c r="B11" s="104" t="s">
        <v>10</v>
      </c>
      <c r="C11" s="101">
        <v>629</v>
      </c>
      <c r="D11" s="101">
        <v>644</v>
      </c>
      <c r="E11" s="101">
        <v>637</v>
      </c>
      <c r="F11" s="109">
        <f t="shared" si="0"/>
        <v>0.012718600953895072</v>
      </c>
      <c r="G11" s="102">
        <f t="shared" si="1"/>
        <v>8</v>
      </c>
      <c r="H11" s="102">
        <f t="shared" si="2"/>
        <v>-7</v>
      </c>
    </row>
    <row r="12" spans="1:8" ht="15">
      <c r="A12" s="105">
        <v>12</v>
      </c>
      <c r="B12" s="104" t="s">
        <v>11</v>
      </c>
      <c r="C12" s="101">
        <v>37</v>
      </c>
      <c r="D12" s="101">
        <v>40</v>
      </c>
      <c r="E12" s="101">
        <v>40</v>
      </c>
      <c r="F12" s="109">
        <f t="shared" si="0"/>
        <v>0.08108108108108109</v>
      </c>
      <c r="G12" s="102">
        <f t="shared" si="1"/>
        <v>3</v>
      </c>
      <c r="H12" s="102">
        <f t="shared" si="2"/>
        <v>0</v>
      </c>
    </row>
    <row r="13" spans="1:8" ht="15">
      <c r="A13" s="105">
        <v>13</v>
      </c>
      <c r="B13" s="104" t="s">
        <v>12</v>
      </c>
      <c r="C13" s="101">
        <v>16880</v>
      </c>
      <c r="D13" s="101">
        <v>16456</v>
      </c>
      <c r="E13" s="101">
        <v>16482</v>
      </c>
      <c r="F13" s="109">
        <f t="shared" si="0"/>
        <v>-0.023578199052132702</v>
      </c>
      <c r="G13" s="102">
        <f t="shared" si="1"/>
        <v>-398</v>
      </c>
      <c r="H13" s="102">
        <f t="shared" si="2"/>
        <v>26</v>
      </c>
    </row>
    <row r="14" spans="1:8" ht="15">
      <c r="A14" s="105">
        <v>14</v>
      </c>
      <c r="B14" s="104" t="s">
        <v>13</v>
      </c>
      <c r="C14" s="101">
        <v>33772</v>
      </c>
      <c r="D14" s="101">
        <v>32289</v>
      </c>
      <c r="E14" s="101">
        <v>32392</v>
      </c>
      <c r="F14" s="109">
        <f t="shared" si="0"/>
        <v>-0.040862252753760514</v>
      </c>
      <c r="G14" s="102">
        <f t="shared" si="1"/>
        <v>-1380</v>
      </c>
      <c r="H14" s="102">
        <f t="shared" si="2"/>
        <v>103</v>
      </c>
    </row>
    <row r="15" spans="1:8" ht="15">
      <c r="A15" s="105">
        <v>15</v>
      </c>
      <c r="B15" s="104" t="s">
        <v>14</v>
      </c>
      <c r="C15" s="101">
        <v>6661</v>
      </c>
      <c r="D15" s="101">
        <v>6411</v>
      </c>
      <c r="E15" s="101">
        <v>6427</v>
      </c>
      <c r="F15" s="109">
        <f t="shared" si="0"/>
        <v>-0.035129860381324124</v>
      </c>
      <c r="G15" s="102">
        <f t="shared" si="1"/>
        <v>-234</v>
      </c>
      <c r="H15" s="102">
        <f t="shared" si="2"/>
        <v>16</v>
      </c>
    </row>
    <row r="16" spans="1:8" ht="15">
      <c r="A16" s="105">
        <v>16</v>
      </c>
      <c r="B16" s="104" t="s">
        <v>15</v>
      </c>
      <c r="C16" s="101">
        <v>10567</v>
      </c>
      <c r="D16" s="101">
        <v>10398</v>
      </c>
      <c r="E16" s="101">
        <v>10435</v>
      </c>
      <c r="F16" s="109">
        <f t="shared" si="0"/>
        <v>-0.012491719504116589</v>
      </c>
      <c r="G16" s="102">
        <f t="shared" si="1"/>
        <v>-132</v>
      </c>
      <c r="H16" s="102">
        <f t="shared" si="2"/>
        <v>37</v>
      </c>
    </row>
    <row r="17" spans="1:8" ht="15">
      <c r="A17" s="105">
        <v>17</v>
      </c>
      <c r="B17" s="104" t="s">
        <v>16</v>
      </c>
      <c r="C17" s="101">
        <v>2263</v>
      </c>
      <c r="D17" s="101">
        <v>2349</v>
      </c>
      <c r="E17" s="101">
        <v>2356</v>
      </c>
      <c r="F17" s="109">
        <f t="shared" si="0"/>
        <v>0.0410958904109589</v>
      </c>
      <c r="G17" s="102">
        <f t="shared" si="1"/>
        <v>93</v>
      </c>
      <c r="H17" s="102">
        <f t="shared" si="2"/>
        <v>7</v>
      </c>
    </row>
    <row r="18" spans="1:8" ht="15">
      <c r="A18" s="105">
        <v>18</v>
      </c>
      <c r="B18" s="104" t="s">
        <v>17</v>
      </c>
      <c r="C18" s="101">
        <v>8771</v>
      </c>
      <c r="D18" s="101">
        <v>8136</v>
      </c>
      <c r="E18" s="101">
        <v>8120</v>
      </c>
      <c r="F18" s="109">
        <f t="shared" si="0"/>
        <v>-0.0742218675179569</v>
      </c>
      <c r="G18" s="102">
        <f t="shared" si="1"/>
        <v>-651</v>
      </c>
      <c r="H18" s="102">
        <f t="shared" si="2"/>
        <v>-16</v>
      </c>
    </row>
    <row r="19" spans="1:8" ht="15">
      <c r="A19" s="105">
        <v>19</v>
      </c>
      <c r="B19" s="104" t="s">
        <v>18</v>
      </c>
      <c r="C19" s="101">
        <v>310</v>
      </c>
      <c r="D19" s="101">
        <v>286</v>
      </c>
      <c r="E19" s="101">
        <v>288</v>
      </c>
      <c r="F19" s="109">
        <f t="shared" si="0"/>
        <v>-0.07096774193548387</v>
      </c>
      <c r="G19" s="102">
        <f t="shared" si="1"/>
        <v>-22</v>
      </c>
      <c r="H19" s="102">
        <f t="shared" si="2"/>
        <v>2</v>
      </c>
    </row>
    <row r="20" spans="1:8" ht="15">
      <c r="A20" s="105">
        <v>20</v>
      </c>
      <c r="B20" s="104" t="s">
        <v>19</v>
      </c>
      <c r="C20" s="101">
        <v>4281</v>
      </c>
      <c r="D20" s="101">
        <v>4320</v>
      </c>
      <c r="E20" s="101">
        <v>4321</v>
      </c>
      <c r="F20" s="109">
        <f t="shared" si="0"/>
        <v>0.00934361130576968</v>
      </c>
      <c r="G20" s="102">
        <f t="shared" si="1"/>
        <v>40</v>
      </c>
      <c r="H20" s="102">
        <f t="shared" si="2"/>
        <v>1</v>
      </c>
    </row>
    <row r="21" spans="1:8" ht="15">
      <c r="A21" s="105">
        <v>21</v>
      </c>
      <c r="B21" s="104" t="s">
        <v>20</v>
      </c>
      <c r="C21" s="101">
        <v>291</v>
      </c>
      <c r="D21" s="101">
        <v>317</v>
      </c>
      <c r="E21" s="101">
        <v>319</v>
      </c>
      <c r="F21" s="109">
        <f t="shared" si="0"/>
        <v>0.09621993127147767</v>
      </c>
      <c r="G21" s="102">
        <f t="shared" si="1"/>
        <v>28</v>
      </c>
      <c r="H21" s="102">
        <f t="shared" si="2"/>
        <v>2</v>
      </c>
    </row>
    <row r="22" spans="1:8" ht="15">
      <c r="A22" s="105">
        <v>22</v>
      </c>
      <c r="B22" s="104" t="s">
        <v>21</v>
      </c>
      <c r="C22" s="101">
        <v>12412</v>
      </c>
      <c r="D22" s="101">
        <v>12539</v>
      </c>
      <c r="E22" s="101">
        <v>12585</v>
      </c>
      <c r="F22" s="109">
        <f t="shared" si="0"/>
        <v>0.013938124395746052</v>
      </c>
      <c r="G22" s="102">
        <f t="shared" si="1"/>
        <v>173</v>
      </c>
      <c r="H22" s="102">
        <f t="shared" si="2"/>
        <v>46</v>
      </c>
    </row>
    <row r="23" spans="1:8" ht="15">
      <c r="A23" s="105">
        <v>23</v>
      </c>
      <c r="B23" s="104" t="s">
        <v>22</v>
      </c>
      <c r="C23" s="101">
        <v>13304</v>
      </c>
      <c r="D23" s="101">
        <v>13346</v>
      </c>
      <c r="E23" s="101">
        <v>13450</v>
      </c>
      <c r="F23" s="109">
        <f t="shared" si="0"/>
        <v>0.010974143114852676</v>
      </c>
      <c r="G23" s="102">
        <f t="shared" si="1"/>
        <v>146</v>
      </c>
      <c r="H23" s="102">
        <f t="shared" si="2"/>
        <v>104</v>
      </c>
    </row>
    <row r="24" spans="1:8" ht="15">
      <c r="A24" s="105">
        <v>24</v>
      </c>
      <c r="B24" s="104" t="s">
        <v>23</v>
      </c>
      <c r="C24" s="101">
        <v>7612</v>
      </c>
      <c r="D24" s="101">
        <v>7368</v>
      </c>
      <c r="E24" s="101">
        <v>7368</v>
      </c>
      <c r="F24" s="109">
        <f t="shared" si="0"/>
        <v>-0.03205465055176038</v>
      </c>
      <c r="G24" s="102">
        <f t="shared" si="1"/>
        <v>-244</v>
      </c>
      <c r="H24" s="102">
        <f t="shared" si="2"/>
        <v>0</v>
      </c>
    </row>
    <row r="25" spans="1:8" ht="15">
      <c r="A25" s="105">
        <v>25</v>
      </c>
      <c r="B25" s="104" t="s">
        <v>24</v>
      </c>
      <c r="C25" s="101">
        <v>34814</v>
      </c>
      <c r="D25" s="101">
        <v>34874</v>
      </c>
      <c r="E25" s="101">
        <v>34981</v>
      </c>
      <c r="F25" s="109">
        <f t="shared" si="0"/>
        <v>0.004796920778996955</v>
      </c>
      <c r="G25" s="102">
        <f t="shared" si="1"/>
        <v>167</v>
      </c>
      <c r="H25" s="102">
        <f t="shared" si="2"/>
        <v>107</v>
      </c>
    </row>
    <row r="26" spans="1:8" ht="15">
      <c r="A26" s="105">
        <v>26</v>
      </c>
      <c r="B26" s="104" t="s">
        <v>25</v>
      </c>
      <c r="C26" s="101">
        <v>1645</v>
      </c>
      <c r="D26" s="101">
        <v>1642</v>
      </c>
      <c r="E26" s="101">
        <v>1634</v>
      </c>
      <c r="F26" s="109">
        <f t="shared" si="0"/>
        <v>-0.006686930091185411</v>
      </c>
      <c r="G26" s="102">
        <f t="shared" si="1"/>
        <v>-11</v>
      </c>
      <c r="H26" s="102">
        <f t="shared" si="2"/>
        <v>-8</v>
      </c>
    </row>
    <row r="27" spans="1:8" ht="15">
      <c r="A27" s="105">
        <v>27</v>
      </c>
      <c r="B27" s="104" t="s">
        <v>26</v>
      </c>
      <c r="C27" s="101">
        <v>5305</v>
      </c>
      <c r="D27" s="101">
        <v>5536</v>
      </c>
      <c r="E27" s="101">
        <v>5583</v>
      </c>
      <c r="F27" s="109">
        <f t="shared" si="0"/>
        <v>0.05240339302544769</v>
      </c>
      <c r="G27" s="102">
        <f t="shared" si="1"/>
        <v>278</v>
      </c>
      <c r="H27" s="102">
        <f t="shared" si="2"/>
        <v>47</v>
      </c>
    </row>
    <row r="28" spans="1:8" ht="15">
      <c r="A28" s="105">
        <v>28</v>
      </c>
      <c r="B28" s="104" t="s">
        <v>27</v>
      </c>
      <c r="C28" s="101">
        <v>9505</v>
      </c>
      <c r="D28" s="101">
        <v>9939</v>
      </c>
      <c r="E28" s="101">
        <v>10024</v>
      </c>
      <c r="F28" s="109">
        <f t="shared" si="0"/>
        <v>0.05460284061020516</v>
      </c>
      <c r="G28" s="102">
        <f t="shared" si="1"/>
        <v>519</v>
      </c>
      <c r="H28" s="102">
        <f t="shared" si="2"/>
        <v>85</v>
      </c>
    </row>
    <row r="29" spans="1:8" ht="15">
      <c r="A29" s="105">
        <v>29</v>
      </c>
      <c r="B29" s="104" t="s">
        <v>28</v>
      </c>
      <c r="C29" s="101">
        <v>3350</v>
      </c>
      <c r="D29" s="101">
        <v>3416</v>
      </c>
      <c r="E29" s="101">
        <v>3424</v>
      </c>
      <c r="F29" s="109">
        <f t="shared" si="0"/>
        <v>0.02208955223880597</v>
      </c>
      <c r="G29" s="102">
        <f t="shared" si="1"/>
        <v>74</v>
      </c>
      <c r="H29" s="102">
        <f t="shared" si="2"/>
        <v>8</v>
      </c>
    </row>
    <row r="30" spans="1:8" ht="15">
      <c r="A30" s="105">
        <v>30</v>
      </c>
      <c r="B30" s="104" t="s">
        <v>29</v>
      </c>
      <c r="C30" s="101">
        <v>1064</v>
      </c>
      <c r="D30" s="101">
        <v>1091</v>
      </c>
      <c r="E30" s="101">
        <v>1140</v>
      </c>
      <c r="F30" s="109">
        <f t="shared" si="0"/>
        <v>0.07142857142857142</v>
      </c>
      <c r="G30" s="102">
        <f t="shared" si="1"/>
        <v>76</v>
      </c>
      <c r="H30" s="102">
        <f t="shared" si="2"/>
        <v>49</v>
      </c>
    </row>
    <row r="31" spans="1:8" ht="15">
      <c r="A31" s="105">
        <v>31</v>
      </c>
      <c r="B31" s="104" t="s">
        <v>30</v>
      </c>
      <c r="C31" s="101">
        <v>20804</v>
      </c>
      <c r="D31" s="101">
        <v>21049</v>
      </c>
      <c r="E31" s="101">
        <v>21143</v>
      </c>
      <c r="F31" s="109">
        <f t="shared" si="0"/>
        <v>0.016294943280138436</v>
      </c>
      <c r="G31" s="102">
        <f t="shared" si="1"/>
        <v>339</v>
      </c>
      <c r="H31" s="102">
        <f t="shared" si="2"/>
        <v>94</v>
      </c>
    </row>
    <row r="32" spans="1:8" ht="15">
      <c r="A32" s="105">
        <v>32</v>
      </c>
      <c r="B32" s="104" t="s">
        <v>31</v>
      </c>
      <c r="C32" s="101">
        <v>6204</v>
      </c>
      <c r="D32" s="101">
        <v>6280</v>
      </c>
      <c r="E32" s="101">
        <v>6309</v>
      </c>
      <c r="F32" s="109">
        <f t="shared" si="0"/>
        <v>0.016924564796905222</v>
      </c>
      <c r="G32" s="102">
        <f t="shared" si="1"/>
        <v>105</v>
      </c>
      <c r="H32" s="102">
        <f t="shared" si="2"/>
        <v>29</v>
      </c>
    </row>
    <row r="33" spans="1:8" ht="15">
      <c r="A33" s="105">
        <v>33</v>
      </c>
      <c r="B33" s="104" t="s">
        <v>32</v>
      </c>
      <c r="C33" s="101">
        <v>20722</v>
      </c>
      <c r="D33" s="101">
        <v>20233</v>
      </c>
      <c r="E33" s="101">
        <v>20303</v>
      </c>
      <c r="F33" s="109">
        <f t="shared" si="0"/>
        <v>-0.020220055979152593</v>
      </c>
      <c r="G33" s="102">
        <f t="shared" si="1"/>
        <v>-419</v>
      </c>
      <c r="H33" s="102">
        <f t="shared" si="2"/>
        <v>70</v>
      </c>
    </row>
    <row r="34" spans="1:8" ht="15">
      <c r="A34" s="105">
        <v>35</v>
      </c>
      <c r="B34" s="104" t="s">
        <v>33</v>
      </c>
      <c r="C34" s="101">
        <v>19706</v>
      </c>
      <c r="D34" s="101">
        <v>18606</v>
      </c>
      <c r="E34" s="101">
        <v>18623</v>
      </c>
      <c r="F34" s="109">
        <f t="shared" si="0"/>
        <v>-0.05495788084847255</v>
      </c>
      <c r="G34" s="102">
        <f t="shared" si="1"/>
        <v>-1083</v>
      </c>
      <c r="H34" s="102">
        <f t="shared" si="2"/>
        <v>17</v>
      </c>
    </row>
    <row r="35" spans="1:8" ht="15">
      <c r="A35" s="105">
        <v>36</v>
      </c>
      <c r="B35" s="104" t="s">
        <v>34</v>
      </c>
      <c r="C35" s="101">
        <v>853</v>
      </c>
      <c r="D35" s="101">
        <v>835</v>
      </c>
      <c r="E35" s="101">
        <v>846</v>
      </c>
      <c r="F35" s="109">
        <f t="shared" si="0"/>
        <v>-0.008206330597889801</v>
      </c>
      <c r="G35" s="102">
        <f t="shared" si="1"/>
        <v>-7</v>
      </c>
      <c r="H35" s="102">
        <f t="shared" si="2"/>
        <v>11</v>
      </c>
    </row>
    <row r="36" spans="1:8" ht="15">
      <c r="A36" s="105">
        <v>37</v>
      </c>
      <c r="B36" s="104" t="s">
        <v>35</v>
      </c>
      <c r="C36" s="101">
        <v>375</v>
      </c>
      <c r="D36" s="101">
        <v>446</v>
      </c>
      <c r="E36" s="101">
        <v>454</v>
      </c>
      <c r="F36" s="109">
        <f t="shared" si="0"/>
        <v>0.21066666666666667</v>
      </c>
      <c r="G36" s="102">
        <f t="shared" si="1"/>
        <v>79</v>
      </c>
      <c r="H36" s="102">
        <f t="shared" si="2"/>
        <v>8</v>
      </c>
    </row>
    <row r="37" spans="1:8" ht="15">
      <c r="A37" s="105">
        <v>38</v>
      </c>
      <c r="B37" s="104" t="s">
        <v>36</v>
      </c>
      <c r="C37" s="101">
        <v>3058</v>
      </c>
      <c r="D37" s="101">
        <v>3163</v>
      </c>
      <c r="E37" s="101">
        <v>3245</v>
      </c>
      <c r="F37" s="109">
        <f t="shared" si="0"/>
        <v>0.06115107913669065</v>
      </c>
      <c r="G37" s="102">
        <f t="shared" si="1"/>
        <v>187</v>
      </c>
      <c r="H37" s="102">
        <f t="shared" si="2"/>
        <v>82</v>
      </c>
    </row>
    <row r="38" spans="1:8" ht="15">
      <c r="A38" s="105">
        <v>39</v>
      </c>
      <c r="B38" s="104" t="s">
        <v>37</v>
      </c>
      <c r="C38" s="101">
        <v>136</v>
      </c>
      <c r="D38" s="101">
        <v>131</v>
      </c>
      <c r="E38" s="101">
        <v>132</v>
      </c>
      <c r="F38" s="109">
        <f t="shared" si="0"/>
        <v>-0.029411764705882353</v>
      </c>
      <c r="G38" s="102">
        <f t="shared" si="1"/>
        <v>-4</v>
      </c>
      <c r="H38" s="102">
        <f t="shared" si="2"/>
        <v>1</v>
      </c>
    </row>
    <row r="39" spans="1:8" ht="15">
      <c r="A39" s="105">
        <v>41</v>
      </c>
      <c r="B39" s="104" t="s">
        <v>38</v>
      </c>
      <c r="C39" s="101">
        <v>115437</v>
      </c>
      <c r="D39" s="101">
        <v>120072</v>
      </c>
      <c r="E39" s="101">
        <v>124163</v>
      </c>
      <c r="F39" s="109">
        <f t="shared" si="0"/>
        <v>0.07559101501251765</v>
      </c>
      <c r="G39" s="102">
        <f t="shared" si="1"/>
        <v>8726</v>
      </c>
      <c r="H39" s="102">
        <f t="shared" si="2"/>
        <v>4091</v>
      </c>
    </row>
    <row r="40" spans="1:8" ht="15">
      <c r="A40" s="105">
        <v>42</v>
      </c>
      <c r="B40" s="104" t="s">
        <v>39</v>
      </c>
      <c r="C40" s="101">
        <v>12857</v>
      </c>
      <c r="D40" s="101">
        <v>12742</v>
      </c>
      <c r="E40" s="101">
        <v>13156</v>
      </c>
      <c r="F40" s="109">
        <f t="shared" si="0"/>
        <v>0.023255813953488372</v>
      </c>
      <c r="G40" s="102">
        <f t="shared" si="1"/>
        <v>299</v>
      </c>
      <c r="H40" s="102">
        <f t="shared" si="2"/>
        <v>414</v>
      </c>
    </row>
    <row r="41" spans="1:8" ht="15">
      <c r="A41" s="105">
        <v>43</v>
      </c>
      <c r="B41" s="104" t="s">
        <v>40</v>
      </c>
      <c r="C41" s="101">
        <v>51355</v>
      </c>
      <c r="D41" s="101">
        <v>52166</v>
      </c>
      <c r="E41" s="101">
        <v>52829</v>
      </c>
      <c r="F41" s="109">
        <f t="shared" si="0"/>
        <v>0.028702171161522735</v>
      </c>
      <c r="G41" s="102">
        <f t="shared" si="1"/>
        <v>1474</v>
      </c>
      <c r="H41" s="102">
        <f t="shared" si="2"/>
        <v>663</v>
      </c>
    </row>
    <row r="42" spans="1:8" ht="15">
      <c r="A42" s="105">
        <v>45</v>
      </c>
      <c r="B42" s="104" t="s">
        <v>41</v>
      </c>
      <c r="C42" s="101">
        <v>43131</v>
      </c>
      <c r="D42" s="101">
        <v>45662</v>
      </c>
      <c r="E42" s="101">
        <v>46033</v>
      </c>
      <c r="F42" s="109">
        <f t="shared" si="0"/>
        <v>0.06728339245554242</v>
      </c>
      <c r="G42" s="102">
        <f t="shared" si="1"/>
        <v>2902</v>
      </c>
      <c r="H42" s="102">
        <f t="shared" si="2"/>
        <v>371</v>
      </c>
    </row>
    <row r="43" spans="1:8" ht="15">
      <c r="A43" s="105">
        <v>46</v>
      </c>
      <c r="B43" s="104" t="s">
        <v>42</v>
      </c>
      <c r="C43" s="101">
        <v>115839</v>
      </c>
      <c r="D43" s="101">
        <v>121943</v>
      </c>
      <c r="E43" s="101">
        <v>122896</v>
      </c>
      <c r="F43" s="109">
        <f t="shared" si="0"/>
        <v>0.0609207607109868</v>
      </c>
      <c r="G43" s="102">
        <f t="shared" si="1"/>
        <v>7057</v>
      </c>
      <c r="H43" s="102">
        <f t="shared" si="2"/>
        <v>953</v>
      </c>
    </row>
    <row r="44" spans="1:8" ht="15">
      <c r="A44" s="105">
        <v>47</v>
      </c>
      <c r="B44" s="104" t="s">
        <v>43</v>
      </c>
      <c r="C44" s="101">
        <v>289613</v>
      </c>
      <c r="D44" s="101">
        <v>294762</v>
      </c>
      <c r="E44" s="101">
        <v>296097</v>
      </c>
      <c r="F44" s="109">
        <f t="shared" si="0"/>
        <v>0.02238849775389917</v>
      </c>
      <c r="G44" s="102">
        <f t="shared" si="1"/>
        <v>6484</v>
      </c>
      <c r="H44" s="102">
        <f t="shared" si="2"/>
        <v>1335</v>
      </c>
    </row>
    <row r="45" spans="1:8" ht="15">
      <c r="A45" s="105">
        <v>49</v>
      </c>
      <c r="B45" s="104" t="s">
        <v>44</v>
      </c>
      <c r="C45" s="101">
        <v>120942</v>
      </c>
      <c r="D45" s="101">
        <v>119381</v>
      </c>
      <c r="E45" s="101">
        <v>119695</v>
      </c>
      <c r="F45" s="109">
        <f t="shared" si="0"/>
        <v>-0.010310727456136</v>
      </c>
      <c r="G45" s="102">
        <f t="shared" si="1"/>
        <v>-1247</v>
      </c>
      <c r="H45" s="102">
        <f t="shared" si="2"/>
        <v>314</v>
      </c>
    </row>
    <row r="46" spans="1:8" ht="15">
      <c r="A46" s="105">
        <v>50</v>
      </c>
      <c r="B46" s="104" t="s">
        <v>45</v>
      </c>
      <c r="C46" s="101">
        <v>2225</v>
      </c>
      <c r="D46" s="101">
        <v>2212</v>
      </c>
      <c r="E46" s="101">
        <v>2257</v>
      </c>
      <c r="F46" s="109">
        <f t="shared" si="0"/>
        <v>0.014382022471910113</v>
      </c>
      <c r="G46" s="102">
        <f t="shared" si="1"/>
        <v>32</v>
      </c>
      <c r="H46" s="102">
        <f t="shared" si="2"/>
        <v>45</v>
      </c>
    </row>
    <row r="47" spans="1:8" ht="15">
      <c r="A47" s="105">
        <v>51</v>
      </c>
      <c r="B47" s="104" t="s">
        <v>46</v>
      </c>
      <c r="C47" s="101">
        <v>287</v>
      </c>
      <c r="D47" s="101">
        <v>284</v>
      </c>
      <c r="E47" s="101">
        <v>287</v>
      </c>
      <c r="F47" s="109">
        <f t="shared" si="0"/>
        <v>0</v>
      </c>
      <c r="G47" s="102">
        <f t="shared" si="1"/>
        <v>0</v>
      </c>
      <c r="H47" s="102">
        <f t="shared" si="2"/>
        <v>3</v>
      </c>
    </row>
    <row r="48" spans="1:8" ht="15">
      <c r="A48" s="105">
        <v>52</v>
      </c>
      <c r="B48" s="104" t="s">
        <v>47</v>
      </c>
      <c r="C48" s="101">
        <v>17954</v>
      </c>
      <c r="D48" s="101">
        <v>18152</v>
      </c>
      <c r="E48" s="101">
        <v>18240</v>
      </c>
      <c r="F48" s="109">
        <f t="shared" si="0"/>
        <v>0.015929597861200847</v>
      </c>
      <c r="G48" s="102">
        <f t="shared" si="1"/>
        <v>286</v>
      </c>
      <c r="H48" s="102">
        <f t="shared" si="2"/>
        <v>88</v>
      </c>
    </row>
    <row r="49" spans="1:8" ht="15">
      <c r="A49" s="105">
        <v>53</v>
      </c>
      <c r="B49" s="104" t="s">
        <v>48</v>
      </c>
      <c r="C49" s="101">
        <v>2599</v>
      </c>
      <c r="D49" s="101">
        <v>2672</v>
      </c>
      <c r="E49" s="101">
        <v>2723</v>
      </c>
      <c r="F49" s="109">
        <f t="shared" si="0"/>
        <v>0.0477106579453636</v>
      </c>
      <c r="G49" s="102">
        <f t="shared" si="1"/>
        <v>124</v>
      </c>
      <c r="H49" s="102">
        <f t="shared" si="2"/>
        <v>51</v>
      </c>
    </row>
    <row r="50" spans="1:8" ht="15">
      <c r="A50" s="105">
        <v>55</v>
      </c>
      <c r="B50" s="104" t="s">
        <v>49</v>
      </c>
      <c r="C50" s="101">
        <v>16671</v>
      </c>
      <c r="D50" s="101">
        <v>17296</v>
      </c>
      <c r="E50" s="101">
        <v>17387</v>
      </c>
      <c r="F50" s="109">
        <f t="shared" si="0"/>
        <v>0.04294883330334113</v>
      </c>
      <c r="G50" s="102">
        <f t="shared" si="1"/>
        <v>716</v>
      </c>
      <c r="H50" s="102">
        <f t="shared" si="2"/>
        <v>91</v>
      </c>
    </row>
    <row r="51" spans="1:8" ht="15">
      <c r="A51" s="105">
        <v>56</v>
      </c>
      <c r="B51" s="104" t="s">
        <v>50</v>
      </c>
      <c r="C51" s="101">
        <v>100491</v>
      </c>
      <c r="D51" s="101">
        <v>104320</v>
      </c>
      <c r="E51" s="101">
        <v>105276</v>
      </c>
      <c r="F51" s="109">
        <f t="shared" si="0"/>
        <v>0.04761620443621817</v>
      </c>
      <c r="G51" s="102">
        <f t="shared" si="1"/>
        <v>4785</v>
      </c>
      <c r="H51" s="102">
        <f t="shared" si="2"/>
        <v>956</v>
      </c>
    </row>
    <row r="52" spans="1:8" ht="15">
      <c r="A52" s="105">
        <v>58</v>
      </c>
      <c r="B52" s="104" t="s">
        <v>51</v>
      </c>
      <c r="C52" s="101">
        <v>2083</v>
      </c>
      <c r="D52" s="101">
        <v>2577</v>
      </c>
      <c r="E52" s="101">
        <v>2600</v>
      </c>
      <c r="F52" s="109">
        <f t="shared" si="0"/>
        <v>0.24819971195391263</v>
      </c>
      <c r="G52" s="102">
        <f t="shared" si="1"/>
        <v>517</v>
      </c>
      <c r="H52" s="102">
        <f t="shared" si="2"/>
        <v>23</v>
      </c>
    </row>
    <row r="53" spans="1:8" ht="15">
      <c r="A53" s="105">
        <v>59</v>
      </c>
      <c r="B53" s="104" t="s">
        <v>52</v>
      </c>
      <c r="C53" s="101">
        <v>1940</v>
      </c>
      <c r="D53" s="101">
        <v>1969</v>
      </c>
      <c r="E53" s="101">
        <v>1972</v>
      </c>
      <c r="F53" s="109">
        <f t="shared" si="0"/>
        <v>0.016494845360824743</v>
      </c>
      <c r="G53" s="102">
        <f t="shared" si="1"/>
        <v>32</v>
      </c>
      <c r="H53" s="102">
        <f t="shared" si="2"/>
        <v>3</v>
      </c>
    </row>
    <row r="54" spans="1:8" ht="15">
      <c r="A54" s="105">
        <v>60</v>
      </c>
      <c r="B54" s="104" t="s">
        <v>53</v>
      </c>
      <c r="C54" s="101">
        <v>763</v>
      </c>
      <c r="D54" s="101">
        <v>833</v>
      </c>
      <c r="E54" s="101">
        <v>836</v>
      </c>
      <c r="F54" s="109">
        <f t="shared" si="0"/>
        <v>0.09567496723460026</v>
      </c>
      <c r="G54" s="102">
        <f t="shared" si="1"/>
        <v>73</v>
      </c>
      <c r="H54" s="102">
        <f t="shared" si="2"/>
        <v>3</v>
      </c>
    </row>
    <row r="55" spans="1:8" ht="15">
      <c r="A55" s="105">
        <v>61</v>
      </c>
      <c r="B55" s="104" t="s">
        <v>54</v>
      </c>
      <c r="C55" s="101">
        <v>3315</v>
      </c>
      <c r="D55" s="101">
        <v>3187</v>
      </c>
      <c r="E55" s="101">
        <v>3183</v>
      </c>
      <c r="F55" s="109">
        <f t="shared" si="0"/>
        <v>-0.039819004524886875</v>
      </c>
      <c r="G55" s="102">
        <f t="shared" si="1"/>
        <v>-132</v>
      </c>
      <c r="H55" s="102">
        <f t="shared" si="2"/>
        <v>-4</v>
      </c>
    </row>
    <row r="56" spans="1:8" ht="15">
      <c r="A56" s="105">
        <v>62</v>
      </c>
      <c r="B56" s="104" t="s">
        <v>55</v>
      </c>
      <c r="C56" s="101">
        <v>6593</v>
      </c>
      <c r="D56" s="101">
        <v>7122</v>
      </c>
      <c r="E56" s="101">
        <v>7185</v>
      </c>
      <c r="F56" s="109">
        <f t="shared" si="0"/>
        <v>0.0897922038525709</v>
      </c>
      <c r="G56" s="102">
        <f t="shared" si="1"/>
        <v>592</v>
      </c>
      <c r="H56" s="102">
        <f t="shared" si="2"/>
        <v>63</v>
      </c>
    </row>
    <row r="57" spans="1:8" ht="15">
      <c r="A57" s="105">
        <v>63</v>
      </c>
      <c r="B57" s="104" t="s">
        <v>56</v>
      </c>
      <c r="C57" s="101">
        <v>1675</v>
      </c>
      <c r="D57" s="101">
        <v>1714</v>
      </c>
      <c r="E57" s="101">
        <v>1719</v>
      </c>
      <c r="F57" s="109">
        <f t="shared" si="0"/>
        <v>0.02626865671641791</v>
      </c>
      <c r="G57" s="102">
        <f t="shared" si="1"/>
        <v>44</v>
      </c>
      <c r="H57" s="102">
        <f t="shared" si="2"/>
        <v>5</v>
      </c>
    </row>
    <row r="58" spans="1:8" ht="15">
      <c r="A58" s="105">
        <v>64</v>
      </c>
      <c r="B58" s="104" t="s">
        <v>57</v>
      </c>
      <c r="C58" s="101">
        <v>7729</v>
      </c>
      <c r="D58" s="101">
        <v>7646</v>
      </c>
      <c r="E58" s="101">
        <v>7640</v>
      </c>
      <c r="F58" s="109">
        <f t="shared" si="0"/>
        <v>-0.011515073101306767</v>
      </c>
      <c r="G58" s="102">
        <f t="shared" si="1"/>
        <v>-89</v>
      </c>
      <c r="H58" s="102">
        <f t="shared" si="2"/>
        <v>-6</v>
      </c>
    </row>
    <row r="59" spans="1:8" ht="15">
      <c r="A59" s="105">
        <v>65</v>
      </c>
      <c r="B59" s="104" t="s">
        <v>58</v>
      </c>
      <c r="C59" s="101">
        <v>4301</v>
      </c>
      <c r="D59" s="101">
        <v>4045</v>
      </c>
      <c r="E59" s="101">
        <v>4042</v>
      </c>
      <c r="F59" s="109">
        <f t="shared" si="0"/>
        <v>-0.060218553824691934</v>
      </c>
      <c r="G59" s="102">
        <f t="shared" si="1"/>
        <v>-259</v>
      </c>
      <c r="H59" s="102">
        <f t="shared" si="2"/>
        <v>-3</v>
      </c>
    </row>
    <row r="60" spans="1:8" ht="15">
      <c r="A60" s="105">
        <v>66</v>
      </c>
      <c r="B60" s="104" t="s">
        <v>59</v>
      </c>
      <c r="C60" s="101">
        <v>10934</v>
      </c>
      <c r="D60" s="101">
        <v>11067</v>
      </c>
      <c r="E60" s="101">
        <v>11099</v>
      </c>
      <c r="F60" s="109">
        <f t="shared" si="0"/>
        <v>0.015090543259557344</v>
      </c>
      <c r="G60" s="102">
        <f t="shared" si="1"/>
        <v>165</v>
      </c>
      <c r="H60" s="102">
        <f t="shared" si="2"/>
        <v>32</v>
      </c>
    </row>
    <row r="61" spans="1:8" ht="15">
      <c r="A61" s="105">
        <v>68</v>
      </c>
      <c r="B61" s="104" t="s">
        <v>60</v>
      </c>
      <c r="C61" s="101">
        <v>43836</v>
      </c>
      <c r="D61" s="101">
        <v>48401</v>
      </c>
      <c r="E61" s="101">
        <v>48788</v>
      </c>
      <c r="F61" s="109">
        <f t="shared" si="0"/>
        <v>0.11296651154302399</v>
      </c>
      <c r="G61" s="102">
        <f t="shared" si="1"/>
        <v>4952</v>
      </c>
      <c r="H61" s="102">
        <f t="shared" si="2"/>
        <v>387</v>
      </c>
    </row>
    <row r="62" spans="1:8" ht="15">
      <c r="A62" s="105">
        <v>69</v>
      </c>
      <c r="B62" s="104" t="s">
        <v>61</v>
      </c>
      <c r="C62" s="101">
        <v>44096</v>
      </c>
      <c r="D62" s="101">
        <v>45641</v>
      </c>
      <c r="E62" s="101">
        <v>45790</v>
      </c>
      <c r="F62" s="109">
        <f t="shared" si="0"/>
        <v>0.03841618287373005</v>
      </c>
      <c r="G62" s="102">
        <f t="shared" si="1"/>
        <v>1694</v>
      </c>
      <c r="H62" s="102">
        <f t="shared" si="2"/>
        <v>149</v>
      </c>
    </row>
    <row r="63" spans="1:8" ht="15">
      <c r="A63" s="105">
        <v>70</v>
      </c>
      <c r="B63" s="104" t="s">
        <v>62</v>
      </c>
      <c r="C63" s="101">
        <v>22130</v>
      </c>
      <c r="D63" s="101">
        <v>21232</v>
      </c>
      <c r="E63" s="101">
        <v>21352</v>
      </c>
      <c r="F63" s="109">
        <f t="shared" si="0"/>
        <v>-0.03515589697243561</v>
      </c>
      <c r="G63" s="102">
        <f t="shared" si="1"/>
        <v>-778</v>
      </c>
      <c r="H63" s="102">
        <f t="shared" si="2"/>
        <v>120</v>
      </c>
    </row>
    <row r="64" spans="1:8" ht="15">
      <c r="A64" s="105">
        <v>71</v>
      </c>
      <c r="B64" s="104" t="s">
        <v>63</v>
      </c>
      <c r="C64" s="101">
        <v>20562</v>
      </c>
      <c r="D64" s="101">
        <v>21731</v>
      </c>
      <c r="E64" s="101">
        <v>21929</v>
      </c>
      <c r="F64" s="109">
        <f t="shared" si="0"/>
        <v>0.0664818597412703</v>
      </c>
      <c r="G64" s="102">
        <f t="shared" si="1"/>
        <v>1367</v>
      </c>
      <c r="H64" s="102">
        <f t="shared" si="2"/>
        <v>198</v>
      </c>
    </row>
    <row r="65" spans="1:8" ht="15">
      <c r="A65" s="105">
        <v>72</v>
      </c>
      <c r="B65" s="104" t="s">
        <v>64</v>
      </c>
      <c r="C65" s="101">
        <v>784</v>
      </c>
      <c r="D65" s="101">
        <v>874</v>
      </c>
      <c r="E65" s="101">
        <v>926</v>
      </c>
      <c r="F65" s="109">
        <f t="shared" si="0"/>
        <v>0.18112244897959184</v>
      </c>
      <c r="G65" s="102">
        <f t="shared" si="1"/>
        <v>142</v>
      </c>
      <c r="H65" s="102">
        <f t="shared" si="2"/>
        <v>52</v>
      </c>
    </row>
    <row r="66" spans="1:8" ht="15">
      <c r="A66" s="105">
        <v>73</v>
      </c>
      <c r="B66" s="104" t="s">
        <v>65</v>
      </c>
      <c r="C66" s="101">
        <v>6990</v>
      </c>
      <c r="D66" s="101">
        <v>7076</v>
      </c>
      <c r="E66" s="101">
        <v>7155</v>
      </c>
      <c r="F66" s="109">
        <f t="shared" si="0"/>
        <v>0.023605150214592276</v>
      </c>
      <c r="G66" s="102">
        <f t="shared" si="1"/>
        <v>165</v>
      </c>
      <c r="H66" s="102">
        <f t="shared" si="2"/>
        <v>79</v>
      </c>
    </row>
    <row r="67" spans="1:8" ht="15">
      <c r="A67" s="105">
        <v>74</v>
      </c>
      <c r="B67" s="104" t="s">
        <v>66</v>
      </c>
      <c r="C67" s="101">
        <v>6396</v>
      </c>
      <c r="D67" s="101">
        <v>7023</v>
      </c>
      <c r="E67" s="101">
        <v>7075</v>
      </c>
      <c r="F67" s="109">
        <f aca="true" t="shared" si="3" ref="F67:F90">(E67-C67)/C67</f>
        <v>0.10616010006253909</v>
      </c>
      <c r="G67" s="102">
        <f aca="true" t="shared" si="4" ref="G67:G90">E67-C67</f>
        <v>679</v>
      </c>
      <c r="H67" s="102">
        <f aca="true" t="shared" si="5" ref="H67:H90">E67-D67</f>
        <v>52</v>
      </c>
    </row>
    <row r="68" spans="1:8" ht="15">
      <c r="A68" s="105">
        <v>75</v>
      </c>
      <c r="B68" s="104" t="s">
        <v>67</v>
      </c>
      <c r="C68" s="101">
        <v>2012</v>
      </c>
      <c r="D68" s="101">
        <v>2128</v>
      </c>
      <c r="E68" s="101">
        <v>2150</v>
      </c>
      <c r="F68" s="109">
        <f t="shared" si="3"/>
        <v>0.06858846918489066</v>
      </c>
      <c r="G68" s="102">
        <f t="shared" si="4"/>
        <v>138</v>
      </c>
      <c r="H68" s="102">
        <f t="shared" si="5"/>
        <v>22</v>
      </c>
    </row>
    <row r="69" spans="1:8" ht="15">
      <c r="A69" s="105">
        <v>77</v>
      </c>
      <c r="B69" s="104" t="s">
        <v>68</v>
      </c>
      <c r="C69" s="101">
        <v>5640</v>
      </c>
      <c r="D69" s="101">
        <v>5576</v>
      </c>
      <c r="E69" s="101">
        <v>5595</v>
      </c>
      <c r="F69" s="109">
        <f t="shared" si="3"/>
        <v>-0.007978723404255319</v>
      </c>
      <c r="G69" s="102">
        <f t="shared" si="4"/>
        <v>-45</v>
      </c>
      <c r="H69" s="102">
        <f t="shared" si="5"/>
        <v>19</v>
      </c>
    </row>
    <row r="70" spans="1:8" ht="15">
      <c r="A70" s="105">
        <v>78</v>
      </c>
      <c r="B70" s="104" t="s">
        <v>69</v>
      </c>
      <c r="C70" s="101">
        <v>1043</v>
      </c>
      <c r="D70" s="101">
        <v>1322</v>
      </c>
      <c r="E70" s="101">
        <v>1359</v>
      </c>
      <c r="F70" s="109">
        <f t="shared" si="3"/>
        <v>0.3029721955896453</v>
      </c>
      <c r="G70" s="102">
        <f t="shared" si="4"/>
        <v>316</v>
      </c>
      <c r="H70" s="102">
        <f t="shared" si="5"/>
        <v>37</v>
      </c>
    </row>
    <row r="71" spans="1:8" ht="15">
      <c r="A71" s="105">
        <v>79</v>
      </c>
      <c r="B71" s="104" t="s">
        <v>70</v>
      </c>
      <c r="C71" s="101">
        <v>7699</v>
      </c>
      <c r="D71" s="101">
        <v>7966</v>
      </c>
      <c r="E71" s="101">
        <v>8048</v>
      </c>
      <c r="F71" s="109">
        <f t="shared" si="3"/>
        <v>0.04533056241070269</v>
      </c>
      <c r="G71" s="102">
        <f t="shared" si="4"/>
        <v>349</v>
      </c>
      <c r="H71" s="102">
        <f t="shared" si="5"/>
        <v>82</v>
      </c>
    </row>
    <row r="72" spans="1:8" ht="15">
      <c r="A72" s="105">
        <v>80</v>
      </c>
      <c r="B72" s="104" t="s">
        <v>71</v>
      </c>
      <c r="C72" s="101">
        <v>19484</v>
      </c>
      <c r="D72" s="101">
        <v>19891</v>
      </c>
      <c r="E72" s="101">
        <v>20042</v>
      </c>
      <c r="F72" s="109">
        <f t="shared" si="3"/>
        <v>0.028638883186204066</v>
      </c>
      <c r="G72" s="102">
        <f t="shared" si="4"/>
        <v>558</v>
      </c>
      <c r="H72" s="102">
        <f t="shared" si="5"/>
        <v>151</v>
      </c>
    </row>
    <row r="73" spans="1:8" ht="15">
      <c r="A73" s="105">
        <v>81</v>
      </c>
      <c r="B73" s="104" t="s">
        <v>72</v>
      </c>
      <c r="C73" s="101">
        <v>54666</v>
      </c>
      <c r="D73" s="101">
        <v>54267</v>
      </c>
      <c r="E73" s="101">
        <v>54660</v>
      </c>
      <c r="F73" s="109">
        <f t="shared" si="3"/>
        <v>-0.0001097574360662935</v>
      </c>
      <c r="G73" s="102">
        <f t="shared" si="4"/>
        <v>-6</v>
      </c>
      <c r="H73" s="102">
        <f t="shared" si="5"/>
        <v>393</v>
      </c>
    </row>
    <row r="74" spans="1:8" ht="15">
      <c r="A74" s="105">
        <v>82</v>
      </c>
      <c r="B74" s="104" t="s">
        <v>73</v>
      </c>
      <c r="C74" s="101">
        <v>51333</v>
      </c>
      <c r="D74" s="101">
        <v>51176</v>
      </c>
      <c r="E74" s="101">
        <v>51310</v>
      </c>
      <c r="F74" s="109">
        <f t="shared" si="3"/>
        <v>-0.00044805485749907465</v>
      </c>
      <c r="G74" s="102">
        <f t="shared" si="4"/>
        <v>-23</v>
      </c>
      <c r="H74" s="102">
        <f t="shared" si="5"/>
        <v>134</v>
      </c>
    </row>
    <row r="75" spans="1:8" ht="15">
      <c r="A75" s="105">
        <v>84</v>
      </c>
      <c r="B75" s="104" t="s">
        <v>74</v>
      </c>
      <c r="C75" s="101">
        <v>926</v>
      </c>
      <c r="D75" s="101">
        <v>1668</v>
      </c>
      <c r="E75" s="101">
        <v>1816</v>
      </c>
      <c r="F75" s="109">
        <f t="shared" si="3"/>
        <v>0.9611231101511879</v>
      </c>
      <c r="G75" s="102">
        <f t="shared" si="4"/>
        <v>890</v>
      </c>
      <c r="H75" s="102">
        <f t="shared" si="5"/>
        <v>148</v>
      </c>
    </row>
    <row r="76" spans="1:8" ht="15">
      <c r="A76" s="105">
        <v>85</v>
      </c>
      <c r="B76" s="104" t="s">
        <v>75</v>
      </c>
      <c r="C76" s="101">
        <v>30066</v>
      </c>
      <c r="D76" s="101">
        <v>31402</v>
      </c>
      <c r="E76" s="101">
        <v>31848</v>
      </c>
      <c r="F76" s="109">
        <f t="shared" si="3"/>
        <v>0.059269606864897226</v>
      </c>
      <c r="G76" s="102">
        <f t="shared" si="4"/>
        <v>1782</v>
      </c>
      <c r="H76" s="102">
        <f t="shared" si="5"/>
        <v>446</v>
      </c>
    </row>
    <row r="77" spans="1:8" ht="15">
      <c r="A77" s="105">
        <v>86</v>
      </c>
      <c r="B77" s="104" t="s">
        <v>76</v>
      </c>
      <c r="C77" s="101">
        <v>21037</v>
      </c>
      <c r="D77" s="101">
        <v>22271</v>
      </c>
      <c r="E77" s="101">
        <v>22402</v>
      </c>
      <c r="F77" s="109">
        <f t="shared" si="3"/>
        <v>0.0648856776156296</v>
      </c>
      <c r="G77" s="102">
        <f t="shared" si="4"/>
        <v>1365</v>
      </c>
      <c r="H77" s="102">
        <f t="shared" si="5"/>
        <v>131</v>
      </c>
    </row>
    <row r="78" spans="1:8" ht="15">
      <c r="A78" s="105">
        <v>87</v>
      </c>
      <c r="B78" s="104" t="s">
        <v>77</v>
      </c>
      <c r="C78" s="101">
        <v>1639</v>
      </c>
      <c r="D78" s="101">
        <v>1564</v>
      </c>
      <c r="E78" s="101">
        <v>1568</v>
      </c>
      <c r="F78" s="109">
        <f t="shared" si="3"/>
        <v>-0.043319097010372176</v>
      </c>
      <c r="G78" s="102">
        <f t="shared" si="4"/>
        <v>-71</v>
      </c>
      <c r="H78" s="102">
        <f t="shared" si="5"/>
        <v>4</v>
      </c>
    </row>
    <row r="79" spans="1:8" ht="15">
      <c r="A79" s="105">
        <v>88</v>
      </c>
      <c r="B79" s="104" t="s">
        <v>78</v>
      </c>
      <c r="C79" s="101">
        <v>4152</v>
      </c>
      <c r="D79" s="101">
        <v>4294</v>
      </c>
      <c r="E79" s="101">
        <v>4314</v>
      </c>
      <c r="F79" s="109">
        <f t="shared" si="3"/>
        <v>0.03901734104046243</v>
      </c>
      <c r="G79" s="102">
        <f t="shared" si="4"/>
        <v>162</v>
      </c>
      <c r="H79" s="102">
        <f t="shared" si="5"/>
        <v>20</v>
      </c>
    </row>
    <row r="80" spans="1:8" ht="15">
      <c r="A80" s="105">
        <v>90</v>
      </c>
      <c r="B80" s="104" t="s">
        <v>79</v>
      </c>
      <c r="C80" s="101">
        <v>1391</v>
      </c>
      <c r="D80" s="101">
        <v>1415</v>
      </c>
      <c r="E80" s="101">
        <v>1439</v>
      </c>
      <c r="F80" s="109">
        <f t="shared" si="3"/>
        <v>0.03450754852624011</v>
      </c>
      <c r="G80" s="102">
        <f t="shared" si="4"/>
        <v>48</v>
      </c>
      <c r="H80" s="102">
        <f t="shared" si="5"/>
        <v>24</v>
      </c>
    </row>
    <row r="81" spans="1:8" ht="15">
      <c r="A81" s="105">
        <v>91</v>
      </c>
      <c r="B81" s="104" t="s">
        <v>80</v>
      </c>
      <c r="C81" s="101">
        <v>332</v>
      </c>
      <c r="D81" s="101">
        <v>370</v>
      </c>
      <c r="E81" s="101">
        <v>369</v>
      </c>
      <c r="F81" s="109">
        <f t="shared" si="3"/>
        <v>0.11144578313253012</v>
      </c>
      <c r="G81" s="102">
        <f t="shared" si="4"/>
        <v>37</v>
      </c>
      <c r="H81" s="102">
        <f t="shared" si="5"/>
        <v>-1</v>
      </c>
    </row>
    <row r="82" spans="1:8" ht="15">
      <c r="A82" s="105">
        <v>92</v>
      </c>
      <c r="B82" s="104" t="s">
        <v>81</v>
      </c>
      <c r="C82" s="101">
        <v>4130</v>
      </c>
      <c r="D82" s="101">
        <v>3892</v>
      </c>
      <c r="E82" s="101">
        <v>3881</v>
      </c>
      <c r="F82" s="109">
        <f t="shared" si="3"/>
        <v>-0.06029055690072639</v>
      </c>
      <c r="G82" s="102">
        <f t="shared" si="4"/>
        <v>-249</v>
      </c>
      <c r="H82" s="102">
        <f t="shared" si="5"/>
        <v>-11</v>
      </c>
    </row>
    <row r="83" spans="1:8" ht="15">
      <c r="A83" s="105">
        <v>93</v>
      </c>
      <c r="B83" s="104" t="s">
        <v>82</v>
      </c>
      <c r="C83" s="101">
        <v>6600</v>
      </c>
      <c r="D83" s="101">
        <v>6940</v>
      </c>
      <c r="E83" s="101">
        <v>6982</v>
      </c>
      <c r="F83" s="109">
        <f t="shared" si="3"/>
        <v>0.05787878787878788</v>
      </c>
      <c r="G83" s="102">
        <f t="shared" si="4"/>
        <v>382</v>
      </c>
      <c r="H83" s="102">
        <f t="shared" si="5"/>
        <v>42</v>
      </c>
    </row>
    <row r="84" spans="1:8" ht="15">
      <c r="A84" s="105">
        <v>94</v>
      </c>
      <c r="B84" s="104" t="s">
        <v>83</v>
      </c>
      <c r="C84" s="101">
        <v>10064</v>
      </c>
      <c r="D84" s="101">
        <v>10306</v>
      </c>
      <c r="E84" s="101">
        <v>10346</v>
      </c>
      <c r="F84" s="109">
        <f t="shared" si="3"/>
        <v>0.02802066772655008</v>
      </c>
      <c r="G84" s="102">
        <f t="shared" si="4"/>
        <v>282</v>
      </c>
      <c r="H84" s="102">
        <f t="shared" si="5"/>
        <v>40</v>
      </c>
    </row>
    <row r="85" spans="1:8" ht="15">
      <c r="A85" s="105">
        <v>95</v>
      </c>
      <c r="B85" s="104" t="s">
        <v>84</v>
      </c>
      <c r="C85" s="101">
        <v>11661</v>
      </c>
      <c r="D85" s="101">
        <v>11589</v>
      </c>
      <c r="E85" s="101">
        <v>11639</v>
      </c>
      <c r="F85" s="109">
        <f t="shared" si="3"/>
        <v>-0.0018866306491724552</v>
      </c>
      <c r="G85" s="102">
        <f t="shared" si="4"/>
        <v>-22</v>
      </c>
      <c r="H85" s="102">
        <f t="shared" si="5"/>
        <v>50</v>
      </c>
    </row>
    <row r="86" spans="1:8" ht="15">
      <c r="A86" s="105">
        <v>96</v>
      </c>
      <c r="B86" s="104" t="s">
        <v>85</v>
      </c>
      <c r="C86" s="101">
        <v>27611</v>
      </c>
      <c r="D86" s="101">
        <v>27926</v>
      </c>
      <c r="E86" s="101">
        <v>28127</v>
      </c>
      <c r="F86" s="109">
        <f t="shared" si="3"/>
        <v>0.018688203976675963</v>
      </c>
      <c r="G86" s="102">
        <f t="shared" si="4"/>
        <v>516</v>
      </c>
      <c r="H86" s="102">
        <f t="shared" si="5"/>
        <v>201</v>
      </c>
    </row>
    <row r="87" spans="1:8" ht="15">
      <c r="A87" s="105">
        <v>97</v>
      </c>
      <c r="B87" s="104" t="s">
        <v>86</v>
      </c>
      <c r="C87" s="101">
        <v>33996</v>
      </c>
      <c r="D87" s="101">
        <v>25588</v>
      </c>
      <c r="E87" s="101">
        <v>24966</v>
      </c>
      <c r="F87" s="109">
        <f t="shared" si="3"/>
        <v>-0.26561948464525237</v>
      </c>
      <c r="G87" s="102">
        <f t="shared" si="4"/>
        <v>-9030</v>
      </c>
      <c r="H87" s="102">
        <f t="shared" si="5"/>
        <v>-622</v>
      </c>
    </row>
    <row r="88" spans="1:8" ht="15">
      <c r="A88" s="105">
        <v>98</v>
      </c>
      <c r="B88" s="104" t="s">
        <v>87</v>
      </c>
      <c r="C88" s="101">
        <v>569</v>
      </c>
      <c r="D88" s="101">
        <v>519</v>
      </c>
      <c r="E88" s="101">
        <v>511</v>
      </c>
      <c r="F88" s="109">
        <f t="shared" si="3"/>
        <v>-0.10193321616871705</v>
      </c>
      <c r="G88" s="102">
        <f t="shared" si="4"/>
        <v>-58</v>
      </c>
      <c r="H88" s="102">
        <f t="shared" si="5"/>
        <v>-8</v>
      </c>
    </row>
    <row r="89" spans="1:8" ht="15">
      <c r="A89" s="105">
        <v>99</v>
      </c>
      <c r="B89" s="104" t="s">
        <v>88</v>
      </c>
      <c r="C89" s="101">
        <v>497</v>
      </c>
      <c r="D89" s="101">
        <v>492</v>
      </c>
      <c r="E89" s="101">
        <v>488</v>
      </c>
      <c r="F89" s="109">
        <f t="shared" si="3"/>
        <v>-0.018108651911468814</v>
      </c>
      <c r="G89" s="102">
        <f t="shared" si="4"/>
        <v>-9</v>
      </c>
      <c r="H89" s="102">
        <f t="shared" si="5"/>
        <v>-4</v>
      </c>
    </row>
    <row r="90" spans="1:8" ht="14.5" customHeight="1">
      <c r="A90" s="132" t="s">
        <v>89</v>
      </c>
      <c r="B90" s="132"/>
      <c r="C90" s="112">
        <v>1682040</v>
      </c>
      <c r="D90" s="112">
        <v>1706228</v>
      </c>
      <c r="E90" s="112">
        <v>1719254</v>
      </c>
      <c r="F90" s="109">
        <f t="shared" si="3"/>
        <v>0.0221243252241326</v>
      </c>
      <c r="G90" s="102">
        <f t="shared" si="4"/>
        <v>37214</v>
      </c>
      <c r="H90" s="102">
        <f t="shared" si="5"/>
        <v>13026</v>
      </c>
    </row>
    <row r="91" spans="1:2" ht="15">
      <c r="A91" s="9"/>
      <c r="B91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H64">
      <selection activeCell="P15" sqref="P15"/>
    </sheetView>
  </sheetViews>
  <sheetFormatPr defaultColWidth="9.140625" defaultRowHeight="15"/>
  <cols>
    <col min="2" max="2" width="19.140625" style="0" customWidth="1"/>
    <col min="3" max="3" width="11.57421875" style="0" customWidth="1"/>
    <col min="4" max="4" width="12.421875" style="0" customWidth="1"/>
    <col min="5" max="5" width="13.140625" style="0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1" t="s">
        <v>91</v>
      </c>
      <c r="B1" s="1" t="s">
        <v>174</v>
      </c>
      <c r="C1" s="1">
        <v>42064</v>
      </c>
      <c r="D1" s="1">
        <v>42401</v>
      </c>
      <c r="E1" s="1">
        <v>42430</v>
      </c>
      <c r="F1" s="1" t="s">
        <v>321</v>
      </c>
      <c r="G1" s="1" t="s">
        <v>322</v>
      </c>
      <c r="H1" s="2" t="s">
        <v>323</v>
      </c>
    </row>
    <row r="2" spans="1:8" ht="15">
      <c r="A2" s="90">
        <v>1</v>
      </c>
      <c r="B2" s="108" t="s">
        <v>92</v>
      </c>
      <c r="C2" s="32">
        <v>240655</v>
      </c>
      <c r="D2" s="32">
        <v>244200</v>
      </c>
      <c r="E2" s="32">
        <v>246043</v>
      </c>
      <c r="F2" s="109">
        <f>(E2-C2)/C2</f>
        <v>0.022388896968689617</v>
      </c>
      <c r="G2" s="32">
        <f>E2-C2</f>
        <v>5388</v>
      </c>
      <c r="H2" s="32">
        <f>E2-D2</f>
        <v>1843</v>
      </c>
    </row>
    <row r="3" spans="1:8" ht="15">
      <c r="A3" s="90">
        <v>2</v>
      </c>
      <c r="B3" s="108" t="s">
        <v>93</v>
      </c>
      <c r="C3" s="32">
        <v>39046</v>
      </c>
      <c r="D3" s="32">
        <v>40042</v>
      </c>
      <c r="E3" s="32">
        <v>41643</v>
      </c>
      <c r="F3" s="109">
        <f aca="true" t="shared" si="0" ref="F3:F66">(E3-C3)/C3</f>
        <v>0.0665112943707422</v>
      </c>
      <c r="G3" s="32">
        <f aca="true" t="shared" si="1" ref="G3:G66">E3-C3</f>
        <v>2597</v>
      </c>
      <c r="H3" s="32">
        <f aca="true" t="shared" si="2" ref="H3:H66">E3-D3</f>
        <v>1601</v>
      </c>
    </row>
    <row r="4" spans="1:8" ht="15">
      <c r="A4" s="90">
        <v>3</v>
      </c>
      <c r="B4" s="108" t="s">
        <v>94</v>
      </c>
      <c r="C4" s="32">
        <v>75071</v>
      </c>
      <c r="D4" s="32">
        <v>77600</v>
      </c>
      <c r="E4" s="32">
        <v>79356</v>
      </c>
      <c r="F4" s="109">
        <f t="shared" si="0"/>
        <v>0.05707929826430979</v>
      </c>
      <c r="G4" s="32">
        <f t="shared" si="1"/>
        <v>4285</v>
      </c>
      <c r="H4" s="32">
        <f t="shared" si="2"/>
        <v>1756</v>
      </c>
    </row>
    <row r="5" spans="1:8" ht="15">
      <c r="A5" s="90">
        <v>4</v>
      </c>
      <c r="B5" s="108" t="s">
        <v>95</v>
      </c>
      <c r="C5" s="32">
        <v>16540</v>
      </c>
      <c r="D5" s="32">
        <v>18085</v>
      </c>
      <c r="E5" s="32">
        <v>18523</v>
      </c>
      <c r="F5" s="109">
        <f t="shared" si="0"/>
        <v>0.11989117291414753</v>
      </c>
      <c r="G5" s="32">
        <f t="shared" si="1"/>
        <v>1983</v>
      </c>
      <c r="H5" s="32">
        <f t="shared" si="2"/>
        <v>438</v>
      </c>
    </row>
    <row r="6" spans="1:8" ht="15">
      <c r="A6" s="90">
        <v>5</v>
      </c>
      <c r="B6" s="108" t="s">
        <v>96</v>
      </c>
      <c r="C6" s="32">
        <v>33152</v>
      </c>
      <c r="D6" s="32">
        <v>32427</v>
      </c>
      <c r="E6" s="32">
        <v>33260</v>
      </c>
      <c r="F6" s="109">
        <f t="shared" si="0"/>
        <v>0.0032577220077220077</v>
      </c>
      <c r="G6" s="32">
        <f t="shared" si="1"/>
        <v>108</v>
      </c>
      <c r="H6" s="32">
        <f t="shared" si="2"/>
        <v>833</v>
      </c>
    </row>
    <row r="7" spans="1:8" ht="15">
      <c r="A7" s="90">
        <v>6</v>
      </c>
      <c r="B7" s="108" t="s">
        <v>97</v>
      </c>
      <c r="C7" s="32">
        <v>888679</v>
      </c>
      <c r="D7" s="32">
        <v>871899</v>
      </c>
      <c r="E7" s="32">
        <v>888944</v>
      </c>
      <c r="F7" s="109">
        <f t="shared" si="0"/>
        <v>0.00029819541139151483</v>
      </c>
      <c r="G7" s="32">
        <f t="shared" si="1"/>
        <v>265</v>
      </c>
      <c r="H7" s="32">
        <f t="shared" si="2"/>
        <v>17045</v>
      </c>
    </row>
    <row r="8" spans="1:8" ht="15">
      <c r="A8" s="90">
        <v>7</v>
      </c>
      <c r="B8" s="108" t="s">
        <v>98</v>
      </c>
      <c r="C8" s="32">
        <v>405124</v>
      </c>
      <c r="D8" s="32">
        <v>385208</v>
      </c>
      <c r="E8" s="32">
        <v>394212</v>
      </c>
      <c r="F8" s="109">
        <f t="shared" si="0"/>
        <v>-0.02693496312240203</v>
      </c>
      <c r="G8" s="32">
        <f t="shared" si="1"/>
        <v>-10912</v>
      </c>
      <c r="H8" s="32">
        <f t="shared" si="2"/>
        <v>9004</v>
      </c>
    </row>
    <row r="9" spans="1:8" ht="15">
      <c r="A9" s="90">
        <v>8</v>
      </c>
      <c r="B9" s="108" t="s">
        <v>99</v>
      </c>
      <c r="C9" s="32">
        <v>19658</v>
      </c>
      <c r="D9" s="32">
        <v>21191</v>
      </c>
      <c r="E9" s="32">
        <v>21732</v>
      </c>
      <c r="F9" s="109">
        <f t="shared" si="0"/>
        <v>0.10550412045986367</v>
      </c>
      <c r="G9" s="32">
        <f t="shared" si="1"/>
        <v>2074</v>
      </c>
      <c r="H9" s="32">
        <f t="shared" si="2"/>
        <v>541</v>
      </c>
    </row>
    <row r="10" spans="1:8" ht="15">
      <c r="A10" s="90">
        <v>9</v>
      </c>
      <c r="B10" s="108" t="s">
        <v>100</v>
      </c>
      <c r="C10" s="32">
        <v>125049</v>
      </c>
      <c r="D10" s="32">
        <v>133742</v>
      </c>
      <c r="E10" s="32">
        <v>134259</v>
      </c>
      <c r="F10" s="109">
        <f t="shared" si="0"/>
        <v>0.07365112875752705</v>
      </c>
      <c r="G10" s="32">
        <f t="shared" si="1"/>
        <v>9210</v>
      </c>
      <c r="H10" s="32">
        <f t="shared" si="2"/>
        <v>517</v>
      </c>
    </row>
    <row r="11" spans="1:8" ht="15">
      <c r="A11" s="90">
        <v>10</v>
      </c>
      <c r="B11" s="108" t="s">
        <v>101</v>
      </c>
      <c r="C11" s="32">
        <v>138579</v>
      </c>
      <c r="D11" s="32">
        <v>143028</v>
      </c>
      <c r="E11" s="32">
        <v>145563</v>
      </c>
      <c r="F11" s="109">
        <f t="shared" si="0"/>
        <v>0.05039724633602494</v>
      </c>
      <c r="G11" s="32">
        <f t="shared" si="1"/>
        <v>6984</v>
      </c>
      <c r="H11" s="32">
        <f t="shared" si="2"/>
        <v>2535</v>
      </c>
    </row>
    <row r="12" spans="1:8" ht="15">
      <c r="A12" s="90">
        <v>11</v>
      </c>
      <c r="B12" s="108" t="s">
        <v>102</v>
      </c>
      <c r="C12" s="32">
        <v>28206</v>
      </c>
      <c r="D12" s="32">
        <v>29080</v>
      </c>
      <c r="E12" s="32">
        <v>29410</v>
      </c>
      <c r="F12" s="109">
        <f t="shared" si="0"/>
        <v>0.0426859533432603</v>
      </c>
      <c r="G12" s="32">
        <f t="shared" si="1"/>
        <v>1204</v>
      </c>
      <c r="H12" s="32">
        <f t="shared" si="2"/>
        <v>330</v>
      </c>
    </row>
    <row r="13" spans="1:8" ht="15">
      <c r="A13" s="90">
        <v>12</v>
      </c>
      <c r="B13" s="108" t="s">
        <v>103</v>
      </c>
      <c r="C13" s="32">
        <v>16651</v>
      </c>
      <c r="D13" s="32">
        <v>17169</v>
      </c>
      <c r="E13" s="32">
        <v>19280</v>
      </c>
      <c r="F13" s="109">
        <f t="shared" si="0"/>
        <v>0.1578884151102036</v>
      </c>
      <c r="G13" s="32">
        <f t="shared" si="1"/>
        <v>2629</v>
      </c>
      <c r="H13" s="32">
        <f t="shared" si="2"/>
        <v>2111</v>
      </c>
    </row>
    <row r="14" spans="1:8" ht="15">
      <c r="A14" s="90">
        <v>13</v>
      </c>
      <c r="B14" s="108" t="s">
        <v>104</v>
      </c>
      <c r="C14" s="32">
        <v>17120</v>
      </c>
      <c r="D14" s="32">
        <v>18240</v>
      </c>
      <c r="E14" s="32">
        <v>18417</v>
      </c>
      <c r="F14" s="109">
        <f t="shared" si="0"/>
        <v>0.07575934579439253</v>
      </c>
      <c r="G14" s="32">
        <f t="shared" si="1"/>
        <v>1297</v>
      </c>
      <c r="H14" s="32">
        <f t="shared" si="2"/>
        <v>177</v>
      </c>
    </row>
    <row r="15" spans="1:8" ht="15">
      <c r="A15" s="90">
        <v>14</v>
      </c>
      <c r="B15" s="108" t="s">
        <v>105</v>
      </c>
      <c r="C15" s="32">
        <v>43404</v>
      </c>
      <c r="D15" s="32">
        <v>43299</v>
      </c>
      <c r="E15" s="32">
        <v>44310</v>
      </c>
      <c r="F15" s="109">
        <f t="shared" si="0"/>
        <v>0.020873652197954104</v>
      </c>
      <c r="G15" s="32">
        <f t="shared" si="1"/>
        <v>906</v>
      </c>
      <c r="H15" s="32">
        <f t="shared" si="2"/>
        <v>1011</v>
      </c>
    </row>
    <row r="16" spans="1:8" ht="15">
      <c r="A16" s="90">
        <v>15</v>
      </c>
      <c r="B16" s="108" t="s">
        <v>106</v>
      </c>
      <c r="C16" s="32">
        <v>33838</v>
      </c>
      <c r="D16" s="32">
        <v>33399</v>
      </c>
      <c r="E16" s="32">
        <v>34381</v>
      </c>
      <c r="F16" s="109">
        <f t="shared" si="0"/>
        <v>0.016047047697854484</v>
      </c>
      <c r="G16" s="32">
        <f t="shared" si="1"/>
        <v>543</v>
      </c>
      <c r="H16" s="32">
        <f t="shared" si="2"/>
        <v>982</v>
      </c>
    </row>
    <row r="17" spans="1:8" ht="15">
      <c r="A17" s="90">
        <v>16</v>
      </c>
      <c r="B17" s="108" t="s">
        <v>107</v>
      </c>
      <c r="C17" s="32">
        <v>496192</v>
      </c>
      <c r="D17" s="32">
        <v>495614</v>
      </c>
      <c r="E17" s="32">
        <v>497886</v>
      </c>
      <c r="F17" s="109">
        <f t="shared" si="0"/>
        <v>0.0034140010318586354</v>
      </c>
      <c r="G17" s="32">
        <f t="shared" si="1"/>
        <v>1694</v>
      </c>
      <c r="H17" s="32">
        <f t="shared" si="2"/>
        <v>2272</v>
      </c>
    </row>
    <row r="18" spans="1:8" ht="15">
      <c r="A18" s="90">
        <v>17</v>
      </c>
      <c r="B18" s="108" t="s">
        <v>108</v>
      </c>
      <c r="C18" s="32">
        <v>62215</v>
      </c>
      <c r="D18" s="32">
        <v>64096</v>
      </c>
      <c r="E18" s="32">
        <v>65423</v>
      </c>
      <c r="F18" s="109">
        <f t="shared" si="0"/>
        <v>0.05156312786305553</v>
      </c>
      <c r="G18" s="32">
        <f t="shared" si="1"/>
        <v>3208</v>
      </c>
      <c r="H18" s="32">
        <f t="shared" si="2"/>
        <v>1327</v>
      </c>
    </row>
    <row r="19" spans="1:8" ht="15">
      <c r="A19" s="90">
        <v>18</v>
      </c>
      <c r="B19" s="108" t="s">
        <v>109</v>
      </c>
      <c r="C19" s="32">
        <v>17435</v>
      </c>
      <c r="D19" s="32">
        <v>17958</v>
      </c>
      <c r="E19" s="32">
        <v>18869</v>
      </c>
      <c r="F19" s="109">
        <f t="shared" si="0"/>
        <v>0.0822483510180671</v>
      </c>
      <c r="G19" s="32">
        <f t="shared" si="1"/>
        <v>1434</v>
      </c>
      <c r="H19" s="32">
        <f t="shared" si="2"/>
        <v>911</v>
      </c>
    </row>
    <row r="20" spans="1:8" ht="15">
      <c r="A20" s="90">
        <v>19</v>
      </c>
      <c r="B20" s="108" t="s">
        <v>110</v>
      </c>
      <c r="C20" s="32">
        <v>46845</v>
      </c>
      <c r="D20" s="32">
        <v>48839</v>
      </c>
      <c r="E20" s="32">
        <v>50249</v>
      </c>
      <c r="F20" s="109">
        <f t="shared" si="0"/>
        <v>0.07266517237698794</v>
      </c>
      <c r="G20" s="32">
        <f t="shared" si="1"/>
        <v>3404</v>
      </c>
      <c r="H20" s="32">
        <f t="shared" si="2"/>
        <v>1410</v>
      </c>
    </row>
    <row r="21" spans="1:8" ht="15">
      <c r="A21" s="90">
        <v>20</v>
      </c>
      <c r="B21" s="108" t="s">
        <v>111</v>
      </c>
      <c r="C21" s="32">
        <v>160741</v>
      </c>
      <c r="D21" s="32">
        <v>161043</v>
      </c>
      <c r="E21" s="32">
        <v>162791</v>
      </c>
      <c r="F21" s="109">
        <f t="shared" si="0"/>
        <v>0.012753435651140654</v>
      </c>
      <c r="G21" s="32">
        <f t="shared" si="1"/>
        <v>2050</v>
      </c>
      <c r="H21" s="32">
        <f t="shared" si="2"/>
        <v>1748</v>
      </c>
    </row>
    <row r="22" spans="1:8" ht="15">
      <c r="A22" s="90">
        <v>21</v>
      </c>
      <c r="B22" s="108" t="s">
        <v>112</v>
      </c>
      <c r="C22" s="32">
        <v>107170</v>
      </c>
      <c r="D22" s="32">
        <v>104813</v>
      </c>
      <c r="E22" s="32">
        <v>105053</v>
      </c>
      <c r="F22" s="109">
        <f t="shared" si="0"/>
        <v>-0.019753662405523936</v>
      </c>
      <c r="G22" s="32">
        <f t="shared" si="1"/>
        <v>-2117</v>
      </c>
      <c r="H22" s="32">
        <f t="shared" si="2"/>
        <v>240</v>
      </c>
    </row>
    <row r="23" spans="1:8" ht="15">
      <c r="A23" s="90">
        <v>22</v>
      </c>
      <c r="B23" s="108" t="s">
        <v>113</v>
      </c>
      <c r="C23" s="32">
        <v>47606</v>
      </c>
      <c r="D23" s="32">
        <v>46841</v>
      </c>
      <c r="E23" s="32">
        <v>48083</v>
      </c>
      <c r="F23" s="109">
        <f t="shared" si="0"/>
        <v>0.010019745410242406</v>
      </c>
      <c r="G23" s="32">
        <f t="shared" si="1"/>
        <v>477</v>
      </c>
      <c r="H23" s="32">
        <f t="shared" si="2"/>
        <v>1242</v>
      </c>
    </row>
    <row r="24" spans="1:8" ht="15">
      <c r="A24" s="90">
        <v>23</v>
      </c>
      <c r="B24" s="108" t="s">
        <v>114</v>
      </c>
      <c r="C24" s="32">
        <v>47481</v>
      </c>
      <c r="D24" s="32">
        <v>46932</v>
      </c>
      <c r="E24" s="32">
        <v>48884</v>
      </c>
      <c r="F24" s="109">
        <f t="shared" si="0"/>
        <v>0.029548661569891114</v>
      </c>
      <c r="G24" s="32">
        <f t="shared" si="1"/>
        <v>1403</v>
      </c>
      <c r="H24" s="32">
        <f t="shared" si="2"/>
        <v>1952</v>
      </c>
    </row>
    <row r="25" spans="1:8" ht="15">
      <c r="A25" s="90">
        <v>24</v>
      </c>
      <c r="B25" s="108" t="s">
        <v>115</v>
      </c>
      <c r="C25" s="32">
        <v>21907</v>
      </c>
      <c r="D25" s="32">
        <v>22314</v>
      </c>
      <c r="E25" s="32">
        <v>23291</v>
      </c>
      <c r="F25" s="109">
        <f t="shared" si="0"/>
        <v>0.06317615374081344</v>
      </c>
      <c r="G25" s="32">
        <f t="shared" si="1"/>
        <v>1384</v>
      </c>
      <c r="H25" s="32">
        <f t="shared" si="2"/>
        <v>977</v>
      </c>
    </row>
    <row r="26" spans="1:8" ht="15">
      <c r="A26" s="90">
        <v>25</v>
      </c>
      <c r="B26" s="108" t="s">
        <v>116</v>
      </c>
      <c r="C26" s="32">
        <v>59282</v>
      </c>
      <c r="D26" s="32">
        <v>63922</v>
      </c>
      <c r="E26" s="32">
        <v>63320</v>
      </c>
      <c r="F26" s="109">
        <f t="shared" si="0"/>
        <v>0.06811511082622043</v>
      </c>
      <c r="G26" s="32">
        <f t="shared" si="1"/>
        <v>4038</v>
      </c>
      <c r="H26" s="32">
        <f t="shared" si="2"/>
        <v>-602</v>
      </c>
    </row>
    <row r="27" spans="1:8" ht="15">
      <c r="A27" s="90">
        <v>26</v>
      </c>
      <c r="B27" s="108" t="s">
        <v>117</v>
      </c>
      <c r="C27" s="32">
        <v>116053</v>
      </c>
      <c r="D27" s="32">
        <v>115619</v>
      </c>
      <c r="E27" s="32">
        <v>117835</v>
      </c>
      <c r="F27" s="109">
        <f t="shared" si="0"/>
        <v>0.015355053294615392</v>
      </c>
      <c r="G27" s="32">
        <f t="shared" si="1"/>
        <v>1782</v>
      </c>
      <c r="H27" s="32">
        <f t="shared" si="2"/>
        <v>2216</v>
      </c>
    </row>
    <row r="28" spans="1:8" ht="15">
      <c r="A28" s="90">
        <v>27</v>
      </c>
      <c r="B28" s="108" t="s">
        <v>118</v>
      </c>
      <c r="C28" s="32">
        <v>204111</v>
      </c>
      <c r="D28" s="32">
        <v>200237</v>
      </c>
      <c r="E28" s="32">
        <v>201202</v>
      </c>
      <c r="F28" s="109">
        <f t="shared" si="0"/>
        <v>-0.014252049130130175</v>
      </c>
      <c r="G28" s="32">
        <f t="shared" si="1"/>
        <v>-2909</v>
      </c>
      <c r="H28" s="32">
        <f t="shared" si="2"/>
        <v>965</v>
      </c>
    </row>
    <row r="29" spans="1:8" ht="15">
      <c r="A29" s="90">
        <v>28</v>
      </c>
      <c r="B29" s="108" t="s">
        <v>119</v>
      </c>
      <c r="C29" s="32">
        <v>41612</v>
      </c>
      <c r="D29" s="32">
        <v>43849</v>
      </c>
      <c r="E29" s="32">
        <v>45183</v>
      </c>
      <c r="F29" s="109">
        <f t="shared" si="0"/>
        <v>0.08581659136787465</v>
      </c>
      <c r="G29" s="32">
        <f t="shared" si="1"/>
        <v>3571</v>
      </c>
      <c r="H29" s="32">
        <f t="shared" si="2"/>
        <v>1334</v>
      </c>
    </row>
    <row r="30" spans="1:8" ht="15">
      <c r="A30" s="90">
        <v>29</v>
      </c>
      <c r="B30" s="108" t="s">
        <v>120</v>
      </c>
      <c r="C30" s="32">
        <v>10831</v>
      </c>
      <c r="D30" s="32">
        <v>12097</v>
      </c>
      <c r="E30" s="32">
        <v>12693</v>
      </c>
      <c r="F30" s="109">
        <f t="shared" si="0"/>
        <v>0.17191395069707321</v>
      </c>
      <c r="G30" s="32">
        <f t="shared" si="1"/>
        <v>1862</v>
      </c>
      <c r="H30" s="32">
        <f t="shared" si="2"/>
        <v>596</v>
      </c>
    </row>
    <row r="31" spans="1:8" ht="15">
      <c r="A31" s="90">
        <v>30</v>
      </c>
      <c r="B31" s="108" t="s">
        <v>121</v>
      </c>
      <c r="C31" s="32">
        <v>9769</v>
      </c>
      <c r="D31" s="32">
        <v>10294</v>
      </c>
      <c r="E31" s="32">
        <v>9700</v>
      </c>
      <c r="F31" s="109">
        <f t="shared" si="0"/>
        <v>-0.007063158972259187</v>
      </c>
      <c r="G31" s="32">
        <f t="shared" si="1"/>
        <v>-69</v>
      </c>
      <c r="H31" s="32">
        <f t="shared" si="2"/>
        <v>-594</v>
      </c>
    </row>
    <row r="32" spans="1:8" ht="15">
      <c r="A32" s="90">
        <v>31</v>
      </c>
      <c r="B32" s="108" t="s">
        <v>122</v>
      </c>
      <c r="C32" s="32">
        <v>127899</v>
      </c>
      <c r="D32" s="32">
        <v>130187</v>
      </c>
      <c r="E32" s="32">
        <v>130321</v>
      </c>
      <c r="F32" s="109">
        <f t="shared" si="0"/>
        <v>0.01893681733242637</v>
      </c>
      <c r="G32" s="32">
        <f t="shared" si="1"/>
        <v>2422</v>
      </c>
      <c r="H32" s="32">
        <f t="shared" si="2"/>
        <v>134</v>
      </c>
    </row>
    <row r="33" spans="1:8" ht="15">
      <c r="A33" s="90">
        <v>32</v>
      </c>
      <c r="B33" s="108" t="s">
        <v>123</v>
      </c>
      <c r="C33" s="32">
        <v>46133</v>
      </c>
      <c r="D33" s="32">
        <v>48654</v>
      </c>
      <c r="E33" s="32">
        <v>49724</v>
      </c>
      <c r="F33" s="109">
        <f t="shared" si="0"/>
        <v>0.07784015780460841</v>
      </c>
      <c r="G33" s="32">
        <f t="shared" si="1"/>
        <v>3591</v>
      </c>
      <c r="H33" s="32">
        <f t="shared" si="2"/>
        <v>1070</v>
      </c>
    </row>
    <row r="34" spans="1:8" ht="15">
      <c r="A34" s="90">
        <v>33</v>
      </c>
      <c r="B34" s="108" t="s">
        <v>124</v>
      </c>
      <c r="C34" s="32">
        <v>198542</v>
      </c>
      <c r="D34" s="32">
        <v>200504</v>
      </c>
      <c r="E34" s="32">
        <v>203013</v>
      </c>
      <c r="F34" s="109">
        <f t="shared" si="0"/>
        <v>0.022519164710741304</v>
      </c>
      <c r="G34" s="32">
        <f t="shared" si="1"/>
        <v>4471</v>
      </c>
      <c r="H34" s="32">
        <f t="shared" si="2"/>
        <v>2509</v>
      </c>
    </row>
    <row r="35" spans="1:8" ht="15">
      <c r="A35" s="90">
        <v>34</v>
      </c>
      <c r="B35" s="108" t="s">
        <v>125</v>
      </c>
      <c r="C35" s="32">
        <v>3292521</v>
      </c>
      <c r="D35" s="32">
        <v>3294267</v>
      </c>
      <c r="E35" s="32">
        <v>3311127</v>
      </c>
      <c r="F35" s="109">
        <f t="shared" si="0"/>
        <v>0.005650989014193076</v>
      </c>
      <c r="G35" s="32">
        <f t="shared" si="1"/>
        <v>18606</v>
      </c>
      <c r="H35" s="32">
        <f t="shared" si="2"/>
        <v>16860</v>
      </c>
    </row>
    <row r="36" spans="1:8" ht="15">
      <c r="A36" s="90">
        <v>35</v>
      </c>
      <c r="B36" s="108" t="s">
        <v>126</v>
      </c>
      <c r="C36" s="32">
        <v>712353</v>
      </c>
      <c r="D36" s="32">
        <v>721932</v>
      </c>
      <c r="E36" s="32">
        <v>724063</v>
      </c>
      <c r="F36" s="109">
        <f t="shared" si="0"/>
        <v>0.0164384792371198</v>
      </c>
      <c r="G36" s="32">
        <f t="shared" si="1"/>
        <v>11710</v>
      </c>
      <c r="H36" s="32">
        <f t="shared" si="2"/>
        <v>2131</v>
      </c>
    </row>
    <row r="37" spans="1:8" ht="15">
      <c r="A37" s="90">
        <v>36</v>
      </c>
      <c r="B37" s="108" t="s">
        <v>127</v>
      </c>
      <c r="C37" s="32">
        <v>17004</v>
      </c>
      <c r="D37" s="32">
        <v>17929</v>
      </c>
      <c r="E37" s="32">
        <v>18404</v>
      </c>
      <c r="F37" s="109">
        <f t="shared" si="0"/>
        <v>0.08233356857210068</v>
      </c>
      <c r="G37" s="32">
        <f t="shared" si="1"/>
        <v>1400</v>
      </c>
      <c r="H37" s="32">
        <f t="shared" si="2"/>
        <v>475</v>
      </c>
    </row>
    <row r="38" spans="1:8" ht="15">
      <c r="A38" s="90">
        <v>37</v>
      </c>
      <c r="B38" s="108" t="s">
        <v>128</v>
      </c>
      <c r="C38" s="32">
        <v>37160</v>
      </c>
      <c r="D38" s="32">
        <v>38209</v>
      </c>
      <c r="E38" s="32">
        <v>39919</v>
      </c>
      <c r="F38" s="109">
        <f t="shared" si="0"/>
        <v>0.0742465016146394</v>
      </c>
      <c r="G38" s="32">
        <f t="shared" si="1"/>
        <v>2759</v>
      </c>
      <c r="H38" s="32">
        <f t="shared" si="2"/>
        <v>1710</v>
      </c>
    </row>
    <row r="39" spans="1:8" ht="15">
      <c r="A39" s="90">
        <v>38</v>
      </c>
      <c r="B39" s="108" t="s">
        <v>129</v>
      </c>
      <c r="C39" s="32">
        <v>172359</v>
      </c>
      <c r="D39" s="32">
        <v>167331</v>
      </c>
      <c r="E39" s="32">
        <v>174153</v>
      </c>
      <c r="F39" s="109">
        <f t="shared" si="0"/>
        <v>0.0104085078237864</v>
      </c>
      <c r="G39" s="32">
        <f t="shared" si="1"/>
        <v>1794</v>
      </c>
      <c r="H39" s="32">
        <f t="shared" si="2"/>
        <v>6822</v>
      </c>
    </row>
    <row r="40" spans="1:8" ht="15">
      <c r="A40" s="90">
        <v>39</v>
      </c>
      <c r="B40" s="108" t="s">
        <v>130</v>
      </c>
      <c r="C40" s="32">
        <v>46326</v>
      </c>
      <c r="D40" s="32">
        <v>47442</v>
      </c>
      <c r="E40" s="32">
        <v>49103</v>
      </c>
      <c r="F40" s="109">
        <f t="shared" si="0"/>
        <v>0.05994473945516557</v>
      </c>
      <c r="G40" s="32">
        <f t="shared" si="1"/>
        <v>2777</v>
      </c>
      <c r="H40" s="32">
        <f t="shared" si="2"/>
        <v>1661</v>
      </c>
    </row>
    <row r="41" spans="1:8" ht="15">
      <c r="A41" s="90">
        <v>40</v>
      </c>
      <c r="B41" s="108" t="s">
        <v>131</v>
      </c>
      <c r="C41" s="32">
        <v>20140</v>
      </c>
      <c r="D41" s="32">
        <v>20029</v>
      </c>
      <c r="E41" s="32">
        <v>20994</v>
      </c>
      <c r="F41" s="109">
        <f t="shared" si="0"/>
        <v>0.04240317775571003</v>
      </c>
      <c r="G41" s="32">
        <f t="shared" si="1"/>
        <v>854</v>
      </c>
      <c r="H41" s="32">
        <f t="shared" si="2"/>
        <v>965</v>
      </c>
    </row>
    <row r="42" spans="1:8" ht="15">
      <c r="A42" s="90">
        <v>41</v>
      </c>
      <c r="B42" s="108" t="s">
        <v>132</v>
      </c>
      <c r="C42" s="32">
        <v>336426</v>
      </c>
      <c r="D42" s="32">
        <v>343932</v>
      </c>
      <c r="E42" s="32">
        <v>349781</v>
      </c>
      <c r="F42" s="109">
        <f t="shared" si="0"/>
        <v>0.03969669407239631</v>
      </c>
      <c r="G42" s="32">
        <f t="shared" si="1"/>
        <v>13355</v>
      </c>
      <c r="H42" s="32">
        <f t="shared" si="2"/>
        <v>5849</v>
      </c>
    </row>
    <row r="43" spans="1:8" ht="15">
      <c r="A43" s="90">
        <v>42</v>
      </c>
      <c r="B43" s="108" t="s">
        <v>133</v>
      </c>
      <c r="C43" s="32">
        <v>246446</v>
      </c>
      <c r="D43" s="32">
        <v>248215</v>
      </c>
      <c r="E43" s="32">
        <v>256186</v>
      </c>
      <c r="F43" s="109">
        <f t="shared" si="0"/>
        <v>0.039521842513167184</v>
      </c>
      <c r="G43" s="32">
        <f t="shared" si="1"/>
        <v>9740</v>
      </c>
      <c r="H43" s="32">
        <f t="shared" si="2"/>
        <v>7971</v>
      </c>
    </row>
    <row r="44" spans="1:8" ht="15">
      <c r="A44" s="90">
        <v>43</v>
      </c>
      <c r="B44" s="108" t="s">
        <v>134</v>
      </c>
      <c r="C44" s="32">
        <v>61345</v>
      </c>
      <c r="D44" s="32">
        <v>60138</v>
      </c>
      <c r="E44" s="32">
        <v>60748</v>
      </c>
      <c r="F44" s="109">
        <f t="shared" si="0"/>
        <v>-0.009731844486103187</v>
      </c>
      <c r="G44" s="32">
        <f t="shared" si="1"/>
        <v>-597</v>
      </c>
      <c r="H44" s="32">
        <f t="shared" si="2"/>
        <v>610</v>
      </c>
    </row>
    <row r="45" spans="1:8" ht="15">
      <c r="A45" s="90">
        <v>44</v>
      </c>
      <c r="B45" s="108" t="s">
        <v>135</v>
      </c>
      <c r="C45" s="32">
        <v>71786</v>
      </c>
      <c r="D45" s="32">
        <v>70401</v>
      </c>
      <c r="E45" s="32">
        <v>72779</v>
      </c>
      <c r="F45" s="109">
        <f t="shared" si="0"/>
        <v>0.013832780765051681</v>
      </c>
      <c r="G45" s="32">
        <f t="shared" si="1"/>
        <v>993</v>
      </c>
      <c r="H45" s="32">
        <f t="shared" si="2"/>
        <v>2378</v>
      </c>
    </row>
    <row r="46" spans="1:8" ht="15">
      <c r="A46" s="90">
        <v>45</v>
      </c>
      <c r="B46" s="108" t="s">
        <v>136</v>
      </c>
      <c r="C46" s="32">
        <v>158922</v>
      </c>
      <c r="D46" s="32">
        <v>163068</v>
      </c>
      <c r="E46" s="32">
        <v>164716</v>
      </c>
      <c r="F46" s="109">
        <f t="shared" si="0"/>
        <v>0.03645813669598923</v>
      </c>
      <c r="G46" s="32">
        <f t="shared" si="1"/>
        <v>5794</v>
      </c>
      <c r="H46" s="32">
        <f t="shared" si="2"/>
        <v>1648</v>
      </c>
    </row>
    <row r="47" spans="1:8" ht="15">
      <c r="A47" s="90">
        <v>46</v>
      </c>
      <c r="B47" s="108" t="s">
        <v>137</v>
      </c>
      <c r="C47" s="32">
        <v>97252</v>
      </c>
      <c r="D47" s="32">
        <v>99915</v>
      </c>
      <c r="E47" s="32">
        <v>102971</v>
      </c>
      <c r="F47" s="109">
        <f t="shared" si="0"/>
        <v>0.05880598856578785</v>
      </c>
      <c r="G47" s="32">
        <f t="shared" si="1"/>
        <v>5719</v>
      </c>
      <c r="H47" s="32">
        <f t="shared" si="2"/>
        <v>3056</v>
      </c>
    </row>
    <row r="48" spans="1:8" ht="15">
      <c r="A48" s="90">
        <v>47</v>
      </c>
      <c r="B48" s="108" t="s">
        <v>138</v>
      </c>
      <c r="C48" s="32">
        <v>51649</v>
      </c>
      <c r="D48" s="32">
        <v>51317</v>
      </c>
      <c r="E48" s="32">
        <v>51449</v>
      </c>
      <c r="F48" s="109">
        <f t="shared" si="0"/>
        <v>-0.003872291815911247</v>
      </c>
      <c r="G48" s="32">
        <f t="shared" si="1"/>
        <v>-200</v>
      </c>
      <c r="H48" s="32">
        <f t="shared" si="2"/>
        <v>132</v>
      </c>
    </row>
    <row r="49" spans="1:8" ht="15">
      <c r="A49" s="90">
        <v>48</v>
      </c>
      <c r="B49" s="108" t="s">
        <v>139</v>
      </c>
      <c r="C49" s="32">
        <v>158053</v>
      </c>
      <c r="D49" s="32">
        <v>155420</v>
      </c>
      <c r="E49" s="32">
        <v>159548</v>
      </c>
      <c r="F49" s="109">
        <f t="shared" si="0"/>
        <v>0.009458852410267442</v>
      </c>
      <c r="G49" s="32">
        <f t="shared" si="1"/>
        <v>1495</v>
      </c>
      <c r="H49" s="32">
        <f t="shared" si="2"/>
        <v>4128</v>
      </c>
    </row>
    <row r="50" spans="1:8" ht="15">
      <c r="A50" s="90">
        <v>49</v>
      </c>
      <c r="B50" s="108" t="s">
        <v>140</v>
      </c>
      <c r="C50" s="32">
        <v>15509</v>
      </c>
      <c r="D50" s="32">
        <v>16483</v>
      </c>
      <c r="E50" s="32">
        <v>16844</v>
      </c>
      <c r="F50" s="109">
        <f t="shared" si="0"/>
        <v>0.08607905087368625</v>
      </c>
      <c r="G50" s="32">
        <f t="shared" si="1"/>
        <v>1335</v>
      </c>
      <c r="H50" s="32">
        <f t="shared" si="2"/>
        <v>361</v>
      </c>
    </row>
    <row r="51" spans="1:8" ht="15">
      <c r="A51" s="90">
        <v>50</v>
      </c>
      <c r="B51" s="108" t="s">
        <v>141</v>
      </c>
      <c r="C51" s="32">
        <v>36686</v>
      </c>
      <c r="D51" s="32">
        <v>36496</v>
      </c>
      <c r="E51" s="32">
        <v>38413</v>
      </c>
      <c r="F51" s="109">
        <f t="shared" si="0"/>
        <v>0.04707517854222319</v>
      </c>
      <c r="G51" s="32">
        <f t="shared" si="1"/>
        <v>1727</v>
      </c>
      <c r="H51" s="32">
        <f t="shared" si="2"/>
        <v>1917</v>
      </c>
    </row>
    <row r="52" spans="1:8" ht="15">
      <c r="A52" s="90">
        <v>51</v>
      </c>
      <c r="B52" s="108" t="s">
        <v>142</v>
      </c>
      <c r="C52" s="32">
        <v>33570</v>
      </c>
      <c r="D52" s="32">
        <v>34313</v>
      </c>
      <c r="E52" s="32">
        <v>36064</v>
      </c>
      <c r="F52" s="109">
        <f t="shared" si="0"/>
        <v>0.07429252308608877</v>
      </c>
      <c r="G52" s="32">
        <f t="shared" si="1"/>
        <v>2494</v>
      </c>
      <c r="H52" s="32">
        <f t="shared" si="2"/>
        <v>1751</v>
      </c>
    </row>
    <row r="53" spans="1:8" ht="15">
      <c r="A53" s="90">
        <v>52</v>
      </c>
      <c r="B53" s="108" t="s">
        <v>143</v>
      </c>
      <c r="C53" s="32">
        <v>62448</v>
      </c>
      <c r="D53" s="32">
        <v>65023</v>
      </c>
      <c r="E53" s="32">
        <v>66213</v>
      </c>
      <c r="F53" s="109">
        <f t="shared" si="0"/>
        <v>0.060290161414296696</v>
      </c>
      <c r="G53" s="32">
        <f t="shared" si="1"/>
        <v>3765</v>
      </c>
      <c r="H53" s="32">
        <f t="shared" si="2"/>
        <v>1190</v>
      </c>
    </row>
    <row r="54" spans="1:8" ht="15">
      <c r="A54" s="90">
        <v>53</v>
      </c>
      <c r="B54" s="108" t="s">
        <v>144</v>
      </c>
      <c r="C54" s="32">
        <v>41339</v>
      </c>
      <c r="D54" s="32">
        <v>44661</v>
      </c>
      <c r="E54" s="32">
        <v>45501</v>
      </c>
      <c r="F54" s="109">
        <f t="shared" si="0"/>
        <v>0.10067974551875952</v>
      </c>
      <c r="G54" s="32">
        <f t="shared" si="1"/>
        <v>4162</v>
      </c>
      <c r="H54" s="32">
        <f t="shared" si="2"/>
        <v>840</v>
      </c>
    </row>
    <row r="55" spans="1:8" ht="15">
      <c r="A55" s="90">
        <v>54</v>
      </c>
      <c r="B55" s="108" t="s">
        <v>145</v>
      </c>
      <c r="C55" s="32">
        <v>126551</v>
      </c>
      <c r="D55" s="32">
        <v>131811</v>
      </c>
      <c r="E55" s="32">
        <v>133169</v>
      </c>
      <c r="F55" s="109">
        <f t="shared" si="0"/>
        <v>0.052295122124677004</v>
      </c>
      <c r="G55" s="32">
        <f t="shared" si="1"/>
        <v>6618</v>
      </c>
      <c r="H55" s="32">
        <f t="shared" si="2"/>
        <v>1358</v>
      </c>
    </row>
    <row r="56" spans="1:8" ht="15">
      <c r="A56" s="90">
        <v>55</v>
      </c>
      <c r="B56" s="108" t="s">
        <v>146</v>
      </c>
      <c r="C56" s="32">
        <v>134815</v>
      </c>
      <c r="D56" s="32">
        <v>140596</v>
      </c>
      <c r="E56" s="32">
        <v>142850</v>
      </c>
      <c r="F56" s="109">
        <f t="shared" si="0"/>
        <v>0.05960019285687795</v>
      </c>
      <c r="G56" s="32">
        <f t="shared" si="1"/>
        <v>8035</v>
      </c>
      <c r="H56" s="32">
        <f t="shared" si="2"/>
        <v>2254</v>
      </c>
    </row>
    <row r="57" spans="1:8" ht="15">
      <c r="A57" s="90">
        <v>56</v>
      </c>
      <c r="B57" s="108" t="s">
        <v>147</v>
      </c>
      <c r="C57" s="32">
        <v>17123</v>
      </c>
      <c r="D57" s="32">
        <v>17389</v>
      </c>
      <c r="E57" s="32">
        <v>17797</v>
      </c>
      <c r="F57" s="109">
        <f t="shared" si="0"/>
        <v>0.0393622612859896</v>
      </c>
      <c r="G57" s="32">
        <f t="shared" si="1"/>
        <v>674</v>
      </c>
      <c r="H57" s="32">
        <f t="shared" si="2"/>
        <v>408</v>
      </c>
    </row>
    <row r="58" spans="1:8" ht="15">
      <c r="A58" s="90">
        <v>57</v>
      </c>
      <c r="B58" s="108" t="s">
        <v>148</v>
      </c>
      <c r="C58" s="32">
        <v>20620</v>
      </c>
      <c r="D58" s="32">
        <v>22538</v>
      </c>
      <c r="E58" s="32">
        <v>23048</v>
      </c>
      <c r="F58" s="109">
        <f t="shared" si="0"/>
        <v>0.11774975751697381</v>
      </c>
      <c r="G58" s="32">
        <f t="shared" si="1"/>
        <v>2428</v>
      </c>
      <c r="H58" s="32">
        <f t="shared" si="2"/>
        <v>510</v>
      </c>
    </row>
    <row r="59" spans="1:8" ht="15">
      <c r="A59" s="90">
        <v>58</v>
      </c>
      <c r="B59" s="108" t="s">
        <v>149</v>
      </c>
      <c r="C59" s="32">
        <v>55859</v>
      </c>
      <c r="D59" s="32">
        <v>57946</v>
      </c>
      <c r="E59" s="32">
        <v>62546</v>
      </c>
      <c r="F59" s="109">
        <f t="shared" si="0"/>
        <v>0.11971213233319608</v>
      </c>
      <c r="G59" s="32">
        <f t="shared" si="1"/>
        <v>6687</v>
      </c>
      <c r="H59" s="32">
        <f t="shared" si="2"/>
        <v>4600</v>
      </c>
    </row>
    <row r="60" spans="1:8" ht="15">
      <c r="A60" s="90">
        <v>59</v>
      </c>
      <c r="B60" s="108" t="s">
        <v>150</v>
      </c>
      <c r="C60" s="32">
        <v>169873</v>
      </c>
      <c r="D60" s="32">
        <v>174584</v>
      </c>
      <c r="E60" s="32">
        <v>178279</v>
      </c>
      <c r="F60" s="109">
        <f t="shared" si="0"/>
        <v>0.04948402630200208</v>
      </c>
      <c r="G60" s="32">
        <f t="shared" si="1"/>
        <v>8406</v>
      </c>
      <c r="H60" s="32">
        <f t="shared" si="2"/>
        <v>3695</v>
      </c>
    </row>
    <row r="61" spans="1:8" ht="15">
      <c r="A61" s="90">
        <v>60</v>
      </c>
      <c r="B61" s="108" t="s">
        <v>151</v>
      </c>
      <c r="C61" s="32">
        <v>47273</v>
      </c>
      <c r="D61" s="32">
        <v>46592</v>
      </c>
      <c r="E61" s="32">
        <v>47974</v>
      </c>
      <c r="F61" s="109">
        <f t="shared" si="0"/>
        <v>0.014828760603304212</v>
      </c>
      <c r="G61" s="32">
        <f t="shared" si="1"/>
        <v>701</v>
      </c>
      <c r="H61" s="32">
        <f t="shared" si="2"/>
        <v>1382</v>
      </c>
    </row>
    <row r="62" spans="1:8" ht="15">
      <c r="A62" s="90">
        <v>61</v>
      </c>
      <c r="B62" s="108" t="s">
        <v>152</v>
      </c>
      <c r="C62" s="32">
        <v>101960</v>
      </c>
      <c r="D62" s="32">
        <v>101601</v>
      </c>
      <c r="E62" s="32">
        <v>102865</v>
      </c>
      <c r="F62" s="109">
        <f t="shared" si="0"/>
        <v>0.008876029815613966</v>
      </c>
      <c r="G62" s="32">
        <f t="shared" si="1"/>
        <v>905</v>
      </c>
      <c r="H62" s="32">
        <f t="shared" si="2"/>
        <v>1264</v>
      </c>
    </row>
    <row r="63" spans="1:8" ht="15">
      <c r="A63" s="90">
        <v>62</v>
      </c>
      <c r="B63" s="108" t="s">
        <v>153</v>
      </c>
      <c r="C63" s="32">
        <v>5844</v>
      </c>
      <c r="D63" s="32">
        <v>5624</v>
      </c>
      <c r="E63" s="32">
        <v>6299</v>
      </c>
      <c r="F63" s="109">
        <f t="shared" si="0"/>
        <v>0.07785763175906914</v>
      </c>
      <c r="G63" s="32">
        <f t="shared" si="1"/>
        <v>455</v>
      </c>
      <c r="H63" s="32">
        <f t="shared" si="2"/>
        <v>675</v>
      </c>
    </row>
    <row r="64" spans="1:8" ht="15">
      <c r="A64" s="90">
        <v>63</v>
      </c>
      <c r="B64" s="108" t="s">
        <v>154</v>
      </c>
      <c r="C64" s="32">
        <v>93058</v>
      </c>
      <c r="D64" s="32">
        <v>95237</v>
      </c>
      <c r="E64" s="32">
        <v>97662</v>
      </c>
      <c r="F64" s="109">
        <f t="shared" si="0"/>
        <v>0.04947452126630703</v>
      </c>
      <c r="G64" s="32">
        <f t="shared" si="1"/>
        <v>4604</v>
      </c>
      <c r="H64" s="32">
        <f t="shared" si="2"/>
        <v>2425</v>
      </c>
    </row>
    <row r="65" spans="1:8" ht="15">
      <c r="A65" s="90">
        <v>64</v>
      </c>
      <c r="B65" s="108" t="s">
        <v>155</v>
      </c>
      <c r="C65" s="32">
        <v>48103</v>
      </c>
      <c r="D65" s="32">
        <v>48968</v>
      </c>
      <c r="E65" s="32">
        <v>49697</v>
      </c>
      <c r="F65" s="109">
        <f t="shared" si="0"/>
        <v>0.03313722636841777</v>
      </c>
      <c r="G65" s="32">
        <f t="shared" si="1"/>
        <v>1594</v>
      </c>
      <c r="H65" s="32">
        <f t="shared" si="2"/>
        <v>729</v>
      </c>
    </row>
    <row r="66" spans="1:8" ht="15">
      <c r="A66" s="90">
        <v>65</v>
      </c>
      <c r="B66" s="108" t="s">
        <v>156</v>
      </c>
      <c r="C66" s="32">
        <v>51804</v>
      </c>
      <c r="D66" s="32">
        <v>53320</v>
      </c>
      <c r="E66" s="32">
        <v>55267</v>
      </c>
      <c r="F66" s="109">
        <f t="shared" si="0"/>
        <v>0.06684811983630608</v>
      </c>
      <c r="G66" s="32">
        <f t="shared" si="1"/>
        <v>3463</v>
      </c>
      <c r="H66" s="32">
        <f t="shared" si="2"/>
        <v>1947</v>
      </c>
    </row>
    <row r="67" spans="1:8" ht="15">
      <c r="A67" s="90">
        <v>66</v>
      </c>
      <c r="B67" s="108" t="s">
        <v>157</v>
      </c>
      <c r="C67" s="32">
        <v>31200</v>
      </c>
      <c r="D67" s="32">
        <v>32401</v>
      </c>
      <c r="E67" s="32">
        <v>34068</v>
      </c>
      <c r="F67" s="109">
        <f aca="true" t="shared" si="3" ref="F67:F83">(E67-C67)/C67</f>
        <v>0.09192307692307693</v>
      </c>
      <c r="G67" s="32">
        <f aca="true" t="shared" si="4" ref="G67:G83">E67-C67</f>
        <v>2868</v>
      </c>
      <c r="H67" s="32">
        <f aca="true" t="shared" si="5" ref="H67:H83">E67-D67</f>
        <v>1667</v>
      </c>
    </row>
    <row r="68" spans="1:8" ht="15">
      <c r="A68" s="90">
        <v>67</v>
      </c>
      <c r="B68" s="108" t="s">
        <v>158</v>
      </c>
      <c r="C68" s="32">
        <v>64005</v>
      </c>
      <c r="D68" s="32">
        <v>61452</v>
      </c>
      <c r="E68" s="32">
        <v>63955</v>
      </c>
      <c r="F68" s="109">
        <f t="shared" si="3"/>
        <v>-0.0007811889696117491</v>
      </c>
      <c r="G68" s="32">
        <f t="shared" si="4"/>
        <v>-50</v>
      </c>
      <c r="H68" s="32">
        <f t="shared" si="5"/>
        <v>2503</v>
      </c>
    </row>
    <row r="69" spans="1:8" ht="15">
      <c r="A69" s="90">
        <v>68</v>
      </c>
      <c r="B69" s="108" t="s">
        <v>159</v>
      </c>
      <c r="C69" s="32">
        <v>35799</v>
      </c>
      <c r="D69" s="32">
        <v>36695</v>
      </c>
      <c r="E69" s="32">
        <v>38355</v>
      </c>
      <c r="F69" s="109">
        <f t="shared" si="3"/>
        <v>0.07139864242017933</v>
      </c>
      <c r="G69" s="32">
        <f t="shared" si="4"/>
        <v>2556</v>
      </c>
      <c r="H69" s="32">
        <f t="shared" si="5"/>
        <v>1660</v>
      </c>
    </row>
    <row r="70" spans="1:8" ht="15">
      <c r="A70" s="90">
        <v>69</v>
      </c>
      <c r="B70" s="108" t="s">
        <v>160</v>
      </c>
      <c r="C70" s="32">
        <v>5935</v>
      </c>
      <c r="D70" s="32">
        <v>6171</v>
      </c>
      <c r="E70" s="32">
        <v>6546</v>
      </c>
      <c r="F70" s="109">
        <f t="shared" si="3"/>
        <v>0.10294860994102781</v>
      </c>
      <c r="G70" s="32">
        <f t="shared" si="4"/>
        <v>611</v>
      </c>
      <c r="H70" s="32">
        <f t="shared" si="5"/>
        <v>375</v>
      </c>
    </row>
    <row r="71" spans="1:8" ht="15">
      <c r="A71" s="90">
        <v>70</v>
      </c>
      <c r="B71" s="108" t="s">
        <v>161</v>
      </c>
      <c r="C71" s="32">
        <v>26483</v>
      </c>
      <c r="D71" s="32">
        <v>26943</v>
      </c>
      <c r="E71" s="32">
        <v>28349</v>
      </c>
      <c r="F71" s="109">
        <f t="shared" si="3"/>
        <v>0.07046029528376695</v>
      </c>
      <c r="G71" s="32">
        <f t="shared" si="4"/>
        <v>1866</v>
      </c>
      <c r="H71" s="32">
        <f t="shared" si="5"/>
        <v>1406</v>
      </c>
    </row>
    <row r="72" spans="1:8" ht="15">
      <c r="A72" s="90">
        <v>71</v>
      </c>
      <c r="B72" s="108" t="s">
        <v>162</v>
      </c>
      <c r="C72" s="32">
        <v>27395</v>
      </c>
      <c r="D72" s="32">
        <v>27956</v>
      </c>
      <c r="E72" s="32">
        <v>29041</v>
      </c>
      <c r="F72" s="109">
        <f t="shared" si="3"/>
        <v>0.060083956926446434</v>
      </c>
      <c r="G72" s="32">
        <f t="shared" si="4"/>
        <v>1646</v>
      </c>
      <c r="H72" s="32">
        <f t="shared" si="5"/>
        <v>1085</v>
      </c>
    </row>
    <row r="73" spans="1:8" ht="15">
      <c r="A73" s="90">
        <v>72</v>
      </c>
      <c r="B73" s="108" t="s">
        <v>163</v>
      </c>
      <c r="C73" s="32">
        <v>37455</v>
      </c>
      <c r="D73" s="32">
        <v>38948</v>
      </c>
      <c r="E73" s="32">
        <v>39623</v>
      </c>
      <c r="F73" s="109">
        <f t="shared" si="3"/>
        <v>0.0578827926845548</v>
      </c>
      <c r="G73" s="32">
        <f t="shared" si="4"/>
        <v>2168</v>
      </c>
      <c r="H73" s="32">
        <f t="shared" si="5"/>
        <v>675</v>
      </c>
    </row>
    <row r="74" spans="1:8" ht="15">
      <c r="A74" s="90">
        <v>73</v>
      </c>
      <c r="B74" s="108" t="s">
        <v>164</v>
      </c>
      <c r="C74" s="32">
        <v>24309</v>
      </c>
      <c r="D74" s="32">
        <v>17232</v>
      </c>
      <c r="E74" s="32">
        <v>20810</v>
      </c>
      <c r="F74" s="109">
        <f t="shared" si="3"/>
        <v>-0.14393845900695215</v>
      </c>
      <c r="G74" s="32">
        <f t="shared" si="4"/>
        <v>-3499</v>
      </c>
      <c r="H74" s="32">
        <f t="shared" si="5"/>
        <v>3578</v>
      </c>
    </row>
    <row r="75" spans="1:8" ht="15">
      <c r="A75" s="90">
        <v>74</v>
      </c>
      <c r="B75" s="108" t="s">
        <v>165</v>
      </c>
      <c r="C75" s="32">
        <v>23027</v>
      </c>
      <c r="D75" s="32">
        <v>22636</v>
      </c>
      <c r="E75" s="32">
        <v>23579</v>
      </c>
      <c r="F75" s="109">
        <f t="shared" si="3"/>
        <v>0.023971859121900377</v>
      </c>
      <c r="G75" s="32">
        <f t="shared" si="4"/>
        <v>552</v>
      </c>
      <c r="H75" s="32">
        <f t="shared" si="5"/>
        <v>943</v>
      </c>
    </row>
    <row r="76" spans="1:8" ht="15">
      <c r="A76" s="90">
        <v>75</v>
      </c>
      <c r="B76" s="108" t="s">
        <v>166</v>
      </c>
      <c r="C76" s="32">
        <v>6545</v>
      </c>
      <c r="D76" s="32">
        <v>7887</v>
      </c>
      <c r="E76" s="32">
        <v>8109</v>
      </c>
      <c r="F76" s="109">
        <f t="shared" si="3"/>
        <v>0.23896103896103896</v>
      </c>
      <c r="G76" s="32">
        <f t="shared" si="4"/>
        <v>1564</v>
      </c>
      <c r="H76" s="32">
        <f t="shared" si="5"/>
        <v>222</v>
      </c>
    </row>
    <row r="77" spans="1:8" ht="15">
      <c r="A77" s="90">
        <v>76</v>
      </c>
      <c r="B77" s="108" t="s">
        <v>167</v>
      </c>
      <c r="C77" s="32">
        <v>13475</v>
      </c>
      <c r="D77" s="32">
        <v>13091</v>
      </c>
      <c r="E77" s="32">
        <v>13292</v>
      </c>
      <c r="F77" s="109">
        <f t="shared" si="3"/>
        <v>-0.013580705009276437</v>
      </c>
      <c r="G77" s="32">
        <f t="shared" si="4"/>
        <v>-183</v>
      </c>
      <c r="H77" s="32">
        <f t="shared" si="5"/>
        <v>201</v>
      </c>
    </row>
    <row r="78" spans="1:8" ht="15">
      <c r="A78" s="90">
        <v>77</v>
      </c>
      <c r="B78" s="108" t="s">
        <v>168</v>
      </c>
      <c r="C78" s="32">
        <v>36205</v>
      </c>
      <c r="D78" s="32">
        <v>38508</v>
      </c>
      <c r="E78" s="32">
        <v>39976</v>
      </c>
      <c r="F78" s="109">
        <f t="shared" si="3"/>
        <v>0.10415688440823091</v>
      </c>
      <c r="G78" s="32">
        <f t="shared" si="4"/>
        <v>3771</v>
      </c>
      <c r="H78" s="32">
        <f t="shared" si="5"/>
        <v>1468</v>
      </c>
    </row>
    <row r="79" spans="1:8" ht="15">
      <c r="A79" s="90">
        <v>78</v>
      </c>
      <c r="B79" s="108" t="s">
        <v>169</v>
      </c>
      <c r="C79" s="32">
        <v>29930</v>
      </c>
      <c r="D79" s="32">
        <v>32542</v>
      </c>
      <c r="E79" s="32">
        <v>30697</v>
      </c>
      <c r="F79" s="109">
        <f t="shared" si="3"/>
        <v>0.025626461744069497</v>
      </c>
      <c r="G79" s="32">
        <f t="shared" si="4"/>
        <v>767</v>
      </c>
      <c r="H79" s="32">
        <f t="shared" si="5"/>
        <v>-1845</v>
      </c>
    </row>
    <row r="80" spans="1:8" ht="15">
      <c r="A80" s="90">
        <v>79</v>
      </c>
      <c r="B80" s="108" t="s">
        <v>170</v>
      </c>
      <c r="C80" s="32">
        <v>11777</v>
      </c>
      <c r="D80" s="32">
        <v>12047</v>
      </c>
      <c r="E80" s="32">
        <v>12485</v>
      </c>
      <c r="F80" s="109">
        <f t="shared" si="3"/>
        <v>0.06011717754946081</v>
      </c>
      <c r="G80" s="32">
        <f t="shared" si="4"/>
        <v>708</v>
      </c>
      <c r="H80" s="32">
        <f t="shared" si="5"/>
        <v>438</v>
      </c>
    </row>
    <row r="81" spans="1:8" ht="15">
      <c r="A81" s="90">
        <v>80</v>
      </c>
      <c r="B81" s="108" t="s">
        <v>171</v>
      </c>
      <c r="C81" s="32">
        <v>43218</v>
      </c>
      <c r="D81" s="32">
        <v>44352</v>
      </c>
      <c r="E81" s="32">
        <v>44722</v>
      </c>
      <c r="F81" s="109">
        <f t="shared" si="3"/>
        <v>0.034800314683696605</v>
      </c>
      <c r="G81" s="32">
        <f t="shared" si="4"/>
        <v>1504</v>
      </c>
      <c r="H81" s="32">
        <f t="shared" si="5"/>
        <v>370</v>
      </c>
    </row>
    <row r="82" spans="1:8" ht="15">
      <c r="A82" s="90">
        <v>81</v>
      </c>
      <c r="B82" s="108" t="s">
        <v>172</v>
      </c>
      <c r="C82" s="32">
        <v>55543</v>
      </c>
      <c r="D82" s="32">
        <v>56722</v>
      </c>
      <c r="E82" s="32">
        <v>56887</v>
      </c>
      <c r="F82" s="109">
        <f t="shared" si="3"/>
        <v>0.024197468627909908</v>
      </c>
      <c r="G82" s="32">
        <f t="shared" si="4"/>
        <v>1344</v>
      </c>
      <c r="H82" s="32">
        <f t="shared" si="5"/>
        <v>165</v>
      </c>
    </row>
    <row r="83" spans="1:8" ht="15">
      <c r="A83" s="131" t="s">
        <v>173</v>
      </c>
      <c r="B83" s="131"/>
      <c r="C83" s="78">
        <v>10957074</v>
      </c>
      <c r="D83" s="78">
        <v>11010732</v>
      </c>
      <c r="E83" s="78">
        <v>11169776</v>
      </c>
      <c r="F83" s="109">
        <f t="shared" si="3"/>
        <v>0.01941229930545326</v>
      </c>
      <c r="G83" s="32">
        <f t="shared" si="4"/>
        <v>212702</v>
      </c>
      <c r="H83" s="32">
        <f t="shared" si="5"/>
        <v>159044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A1">
      <pane ySplit="1" topLeftCell="A68" activePane="bottomLeft" state="frozen"/>
      <selection pane="topLeft" activeCell="X1" sqref="X1"/>
      <selection pane="bottomLeft" activeCell="R11" sqref="R11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>
      <c r="A1" s="6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284</v>
      </c>
      <c r="H1" s="1" t="s">
        <v>285</v>
      </c>
      <c r="I1" s="1" t="s">
        <v>286</v>
      </c>
      <c r="J1" s="44" t="s">
        <v>287</v>
      </c>
    </row>
    <row r="2" spans="1:10" ht="15">
      <c r="A2" s="45">
        <v>1</v>
      </c>
      <c r="B2" s="46" t="s">
        <v>2</v>
      </c>
      <c r="C2" s="63">
        <v>103566</v>
      </c>
      <c r="D2" s="81">
        <v>105839</v>
      </c>
      <c r="E2" s="63">
        <v>107044</v>
      </c>
      <c r="F2" s="110">
        <f aca="true" t="shared" si="0" ref="F2:F65">E2/$E$90</f>
        <v>0.007719442778595558</v>
      </c>
      <c r="G2" s="110">
        <f>(E2-C2)/C2</f>
        <v>0.03358244983875017</v>
      </c>
      <c r="H2" s="63">
        <f>E2-C2</f>
        <v>3478</v>
      </c>
      <c r="I2" s="47">
        <f>H2/$H$90</f>
        <v>0.006456571297031982</v>
      </c>
      <c r="J2" s="81">
        <f>E2-D2</f>
        <v>1205</v>
      </c>
    </row>
    <row r="3" spans="1:10" ht="15">
      <c r="A3" s="45">
        <v>2</v>
      </c>
      <c r="B3" s="46" t="s">
        <v>3</v>
      </c>
      <c r="C3" s="63">
        <v>33636</v>
      </c>
      <c r="D3" s="81">
        <v>38469</v>
      </c>
      <c r="E3" s="63">
        <v>35415</v>
      </c>
      <c r="F3" s="110">
        <f t="shared" si="0"/>
        <v>0.002553941052314578</v>
      </c>
      <c r="G3" s="110">
        <f aca="true" t="shared" si="1" ref="G3:G66">(E3-C3)/C3</f>
        <v>0.05288976097038887</v>
      </c>
      <c r="H3" s="63">
        <f aca="true" t="shared" si="2" ref="H3:H66">E3-C3</f>
        <v>1779</v>
      </c>
      <c r="I3" s="47">
        <f aca="true" t="shared" si="3" ref="I3:I66">H3/$H$90</f>
        <v>0.0033025417876422934</v>
      </c>
      <c r="J3" s="81">
        <f aca="true" t="shared" si="4" ref="J3:J66">E3-D3</f>
        <v>-3054</v>
      </c>
    </row>
    <row r="4" spans="1:10" ht="15">
      <c r="A4" s="45">
        <v>3</v>
      </c>
      <c r="B4" s="46" t="s">
        <v>4</v>
      </c>
      <c r="C4" s="63">
        <v>7512</v>
      </c>
      <c r="D4" s="81">
        <v>7932</v>
      </c>
      <c r="E4" s="63">
        <v>7829</v>
      </c>
      <c r="F4" s="110">
        <f t="shared" si="0"/>
        <v>0.0005645857545833921</v>
      </c>
      <c r="G4" s="110">
        <f t="shared" si="1"/>
        <v>0.04219914802981896</v>
      </c>
      <c r="H4" s="63">
        <f t="shared" si="2"/>
        <v>317</v>
      </c>
      <c r="I4" s="47">
        <f t="shared" si="3"/>
        <v>0.0005884799025759454</v>
      </c>
      <c r="J4" s="81">
        <f t="shared" si="4"/>
        <v>-103</v>
      </c>
    </row>
    <row r="5" spans="1:10" ht="15">
      <c r="A5" s="45">
        <v>5</v>
      </c>
      <c r="B5" s="46" t="s">
        <v>5</v>
      </c>
      <c r="C5" s="63">
        <v>40237</v>
      </c>
      <c r="D5" s="81">
        <v>30715</v>
      </c>
      <c r="E5" s="63">
        <v>38653</v>
      </c>
      <c r="F5" s="110">
        <f t="shared" si="0"/>
        <v>0.002787448355078791</v>
      </c>
      <c r="G5" s="110">
        <f t="shared" si="1"/>
        <v>-0.039366751994432986</v>
      </c>
      <c r="H5" s="63">
        <f t="shared" si="2"/>
        <v>-1584</v>
      </c>
      <c r="I5" s="47">
        <f t="shared" si="3"/>
        <v>-0.0029405431094015697</v>
      </c>
      <c r="J5" s="81">
        <f t="shared" si="4"/>
        <v>7938</v>
      </c>
    </row>
    <row r="6" spans="1:10" ht="15">
      <c r="A6" s="45">
        <v>6</v>
      </c>
      <c r="B6" s="46" t="s">
        <v>6</v>
      </c>
      <c r="C6" s="63">
        <v>3170</v>
      </c>
      <c r="D6" s="81">
        <v>2122</v>
      </c>
      <c r="E6" s="63">
        <v>2793</v>
      </c>
      <c r="F6" s="110">
        <f t="shared" si="0"/>
        <v>0.00020141627443497434</v>
      </c>
      <c r="G6" s="110">
        <f t="shared" si="1"/>
        <v>-0.11892744479495268</v>
      </c>
      <c r="H6" s="63">
        <f t="shared" si="2"/>
        <v>-377</v>
      </c>
      <c r="I6" s="47">
        <f t="shared" si="3"/>
        <v>-0.0006998641112653988</v>
      </c>
      <c r="J6" s="81">
        <f t="shared" si="4"/>
        <v>671</v>
      </c>
    </row>
    <row r="7" spans="1:10" ht="15">
      <c r="A7" s="45">
        <v>7</v>
      </c>
      <c r="B7" s="46" t="s">
        <v>7</v>
      </c>
      <c r="C7" s="63">
        <v>22678</v>
      </c>
      <c r="D7" s="81">
        <v>20272</v>
      </c>
      <c r="E7" s="63">
        <v>20332</v>
      </c>
      <c r="F7" s="110">
        <f t="shared" si="0"/>
        <v>0.0014662354786293943</v>
      </c>
      <c r="G7" s="110">
        <f t="shared" si="1"/>
        <v>-0.10344827586206896</v>
      </c>
      <c r="H7" s="63">
        <f t="shared" si="2"/>
        <v>-2346</v>
      </c>
      <c r="I7" s="47">
        <f t="shared" si="3"/>
        <v>-0.004355122559757628</v>
      </c>
      <c r="J7" s="81">
        <f t="shared" si="4"/>
        <v>60</v>
      </c>
    </row>
    <row r="8" spans="1:10" ht="15">
      <c r="A8" s="45">
        <v>8</v>
      </c>
      <c r="B8" s="46" t="s">
        <v>281</v>
      </c>
      <c r="C8" s="63">
        <v>57013</v>
      </c>
      <c r="D8" s="81">
        <v>55958</v>
      </c>
      <c r="E8" s="63">
        <v>60761</v>
      </c>
      <c r="F8" s="110">
        <f t="shared" si="0"/>
        <v>0.004381759488343529</v>
      </c>
      <c r="G8" s="110">
        <f t="shared" si="1"/>
        <v>0.06573939277006999</v>
      </c>
      <c r="H8" s="63">
        <f t="shared" si="2"/>
        <v>3748</v>
      </c>
      <c r="I8" s="47">
        <f t="shared" si="3"/>
        <v>0.006957800236134523</v>
      </c>
      <c r="J8" s="81">
        <f t="shared" si="4"/>
        <v>4803</v>
      </c>
    </row>
    <row r="9" spans="1:10" ht="15">
      <c r="A9" s="45">
        <v>9</v>
      </c>
      <c r="B9" s="46" t="s">
        <v>8</v>
      </c>
      <c r="C9" s="63">
        <v>6565</v>
      </c>
      <c r="D9" s="81">
        <v>5054</v>
      </c>
      <c r="E9" s="63">
        <v>5456</v>
      </c>
      <c r="F9" s="110">
        <f t="shared" si="0"/>
        <v>0.00039345764171758684</v>
      </c>
      <c r="G9" s="110">
        <f t="shared" si="1"/>
        <v>-0.16892612338156893</v>
      </c>
      <c r="H9" s="63">
        <f t="shared" si="2"/>
        <v>-1109</v>
      </c>
      <c r="I9" s="47">
        <f t="shared" si="3"/>
        <v>-0.0020587514572767305</v>
      </c>
      <c r="J9" s="81">
        <f t="shared" si="4"/>
        <v>402</v>
      </c>
    </row>
    <row r="10" spans="1:10" s="23" customFormat="1" ht="15">
      <c r="A10" s="45">
        <v>10</v>
      </c>
      <c r="B10" s="46" t="s">
        <v>9</v>
      </c>
      <c r="C10" s="63">
        <v>425674</v>
      </c>
      <c r="D10" s="63">
        <v>429851</v>
      </c>
      <c r="E10" s="63">
        <v>429212</v>
      </c>
      <c r="F10" s="110">
        <f t="shared" si="0"/>
        <v>0.030952481912919515</v>
      </c>
      <c r="G10" s="110">
        <f t="shared" si="1"/>
        <v>0.008311524781875333</v>
      </c>
      <c r="H10" s="63">
        <f t="shared" si="2"/>
        <v>3538</v>
      </c>
      <c r="I10" s="47">
        <f t="shared" si="3"/>
        <v>0.0065679555057214355</v>
      </c>
      <c r="J10" s="81">
        <f t="shared" si="4"/>
        <v>-639</v>
      </c>
    </row>
    <row r="11" spans="1:10" ht="15">
      <c r="A11" s="48">
        <v>11</v>
      </c>
      <c r="B11" s="46" t="s">
        <v>10</v>
      </c>
      <c r="C11" s="63">
        <v>14761</v>
      </c>
      <c r="D11" s="63">
        <v>14664</v>
      </c>
      <c r="E11" s="63">
        <v>14873</v>
      </c>
      <c r="F11" s="110">
        <f t="shared" si="0"/>
        <v>0.0010725614929005991</v>
      </c>
      <c r="G11" s="110">
        <f t="shared" si="1"/>
        <v>0.007587561818304993</v>
      </c>
      <c r="H11" s="63">
        <f t="shared" si="2"/>
        <v>112</v>
      </c>
      <c r="I11" s="47">
        <f t="shared" si="3"/>
        <v>0.00020791718955364636</v>
      </c>
      <c r="J11" s="81">
        <f t="shared" si="4"/>
        <v>209</v>
      </c>
    </row>
    <row r="12" spans="1:10" ht="16.5" customHeight="1">
      <c r="A12" s="48">
        <v>12</v>
      </c>
      <c r="B12" s="46" t="s">
        <v>11</v>
      </c>
      <c r="C12" s="63">
        <v>4173</v>
      </c>
      <c r="D12" s="63">
        <v>3964</v>
      </c>
      <c r="E12" s="63">
        <v>4298</v>
      </c>
      <c r="F12" s="110">
        <f t="shared" si="0"/>
        <v>0.00030994885339116356</v>
      </c>
      <c r="G12" s="110">
        <f t="shared" si="1"/>
        <v>0.029954469206805657</v>
      </c>
      <c r="H12" s="63">
        <f t="shared" si="2"/>
        <v>125</v>
      </c>
      <c r="I12" s="47">
        <f t="shared" si="3"/>
        <v>0.0002320504347696946</v>
      </c>
      <c r="J12" s="81">
        <f t="shared" si="4"/>
        <v>334</v>
      </c>
    </row>
    <row r="13" spans="1:10" ht="15">
      <c r="A13" s="48">
        <v>13</v>
      </c>
      <c r="B13" s="46" t="s">
        <v>12</v>
      </c>
      <c r="C13" s="63">
        <v>431550</v>
      </c>
      <c r="D13" s="63">
        <v>414734</v>
      </c>
      <c r="E13" s="63">
        <v>415204</v>
      </c>
      <c r="F13" s="110">
        <f t="shared" si="0"/>
        <v>0.029942299609917324</v>
      </c>
      <c r="G13" s="110">
        <f t="shared" si="1"/>
        <v>-0.037877418607345614</v>
      </c>
      <c r="H13" s="63">
        <f t="shared" si="2"/>
        <v>-16346</v>
      </c>
      <c r="I13" s="47">
        <f t="shared" si="3"/>
        <v>-0.030344771253963423</v>
      </c>
      <c r="J13" s="81">
        <f t="shared" si="4"/>
        <v>470</v>
      </c>
    </row>
    <row r="14" spans="1:11" s="23" customFormat="1" ht="15">
      <c r="A14" s="48">
        <v>14</v>
      </c>
      <c r="B14" s="46" t="s">
        <v>13</v>
      </c>
      <c r="C14" s="63">
        <v>492850</v>
      </c>
      <c r="D14" s="63">
        <v>477097</v>
      </c>
      <c r="E14" s="63">
        <v>477910</v>
      </c>
      <c r="F14" s="110">
        <f t="shared" si="0"/>
        <v>0.03446432213219427</v>
      </c>
      <c r="G14" s="110">
        <f t="shared" si="1"/>
        <v>-0.03031348280409861</v>
      </c>
      <c r="H14" s="63">
        <f t="shared" si="2"/>
        <v>-14940</v>
      </c>
      <c r="I14" s="47">
        <f t="shared" si="3"/>
        <v>-0.027734667963673895</v>
      </c>
      <c r="J14" s="81">
        <f t="shared" si="4"/>
        <v>813</v>
      </c>
      <c r="K14" s="29"/>
    </row>
    <row r="15" spans="1:11" ht="15">
      <c r="A15" s="48">
        <v>15</v>
      </c>
      <c r="B15" s="46" t="s">
        <v>14</v>
      </c>
      <c r="C15" s="63">
        <v>62974</v>
      </c>
      <c r="D15" s="63">
        <v>60909</v>
      </c>
      <c r="E15" s="63">
        <v>61362</v>
      </c>
      <c r="F15" s="110">
        <f t="shared" si="0"/>
        <v>0.004425100405255602</v>
      </c>
      <c r="G15" s="110">
        <f t="shared" si="1"/>
        <v>-0.025597865785879886</v>
      </c>
      <c r="H15" s="63">
        <f t="shared" si="2"/>
        <v>-1612</v>
      </c>
      <c r="I15" s="47">
        <f t="shared" si="3"/>
        <v>-0.0029925224067899815</v>
      </c>
      <c r="J15" s="81">
        <f t="shared" si="4"/>
        <v>453</v>
      </c>
      <c r="K15" s="29"/>
    </row>
    <row r="16" spans="1:11" ht="15">
      <c r="A16" s="48">
        <v>16</v>
      </c>
      <c r="B16" s="46" t="s">
        <v>15</v>
      </c>
      <c r="C16" s="63">
        <v>70034</v>
      </c>
      <c r="D16" s="63">
        <v>65844</v>
      </c>
      <c r="E16" s="63">
        <v>65835</v>
      </c>
      <c r="F16" s="110">
        <f t="shared" si="0"/>
        <v>0.004747669325967253</v>
      </c>
      <c r="G16" s="110">
        <f t="shared" si="1"/>
        <v>-0.059956592512208355</v>
      </c>
      <c r="H16" s="63">
        <f t="shared" si="2"/>
        <v>-4199</v>
      </c>
      <c r="I16" s="47">
        <f t="shared" si="3"/>
        <v>-0.0077950382047835805</v>
      </c>
      <c r="J16" s="81">
        <f t="shared" si="4"/>
        <v>-9</v>
      </c>
      <c r="K16" s="30"/>
    </row>
    <row r="17" spans="1:11" ht="15">
      <c r="A17" s="48">
        <v>17</v>
      </c>
      <c r="B17" s="46" t="s">
        <v>16</v>
      </c>
      <c r="C17" s="63">
        <v>51548</v>
      </c>
      <c r="D17" s="63">
        <v>51564</v>
      </c>
      <c r="E17" s="63">
        <v>52354</v>
      </c>
      <c r="F17" s="110">
        <f t="shared" si="0"/>
        <v>0.003775491454267328</v>
      </c>
      <c r="G17" s="110">
        <f t="shared" si="1"/>
        <v>0.015635912159540622</v>
      </c>
      <c r="H17" s="63">
        <f t="shared" si="2"/>
        <v>806</v>
      </c>
      <c r="I17" s="47">
        <f t="shared" si="3"/>
        <v>0.0014962612033949908</v>
      </c>
      <c r="J17" s="81">
        <f t="shared" si="4"/>
        <v>790</v>
      </c>
      <c r="K17" s="30"/>
    </row>
    <row r="18" spans="1:11" ht="15">
      <c r="A18" s="48">
        <v>18</v>
      </c>
      <c r="B18" s="46" t="s">
        <v>17</v>
      </c>
      <c r="C18" s="63">
        <v>63500</v>
      </c>
      <c r="D18" s="63">
        <v>57227</v>
      </c>
      <c r="E18" s="63">
        <v>56825</v>
      </c>
      <c r="F18" s="110">
        <f t="shared" si="0"/>
        <v>0.004097916145638173</v>
      </c>
      <c r="G18" s="110">
        <f t="shared" si="1"/>
        <v>-0.10511811023622047</v>
      </c>
      <c r="H18" s="63">
        <f t="shared" si="2"/>
        <v>-6675</v>
      </c>
      <c r="I18" s="47">
        <f t="shared" si="3"/>
        <v>-0.012391493216701691</v>
      </c>
      <c r="J18" s="81">
        <f t="shared" si="4"/>
        <v>-402</v>
      </c>
      <c r="K18" s="30"/>
    </row>
    <row r="19" spans="1:11" ht="15">
      <c r="A19" s="48">
        <v>19</v>
      </c>
      <c r="B19" s="46" t="s">
        <v>18</v>
      </c>
      <c r="C19" s="63">
        <v>7956</v>
      </c>
      <c r="D19" s="63">
        <v>7951</v>
      </c>
      <c r="E19" s="63">
        <v>7929</v>
      </c>
      <c r="F19" s="110">
        <f t="shared" si="0"/>
        <v>0.0005717972216236705</v>
      </c>
      <c r="G19" s="110">
        <f t="shared" si="1"/>
        <v>-0.003393665158371041</v>
      </c>
      <c r="H19" s="63">
        <f t="shared" si="2"/>
        <v>-27</v>
      </c>
      <c r="I19" s="47">
        <f t="shared" si="3"/>
        <v>-5.012289391025403E-05</v>
      </c>
      <c r="J19" s="81">
        <f t="shared" si="4"/>
        <v>-22</v>
      </c>
      <c r="K19" s="30"/>
    </row>
    <row r="20" spans="1:11" ht="15">
      <c r="A20" s="48">
        <v>20</v>
      </c>
      <c r="B20" s="46" t="s">
        <v>19</v>
      </c>
      <c r="C20" s="63">
        <v>73582</v>
      </c>
      <c r="D20" s="63">
        <v>73674</v>
      </c>
      <c r="E20" s="63">
        <v>74975</v>
      </c>
      <c r="F20" s="110">
        <f t="shared" si="0"/>
        <v>0.005406797413448693</v>
      </c>
      <c r="G20" s="110">
        <f t="shared" si="1"/>
        <v>0.018931260362588676</v>
      </c>
      <c r="H20" s="63">
        <f t="shared" si="2"/>
        <v>1393</v>
      </c>
      <c r="I20" s="47">
        <f t="shared" si="3"/>
        <v>0.0025859700450734766</v>
      </c>
      <c r="J20" s="81">
        <f t="shared" si="4"/>
        <v>1301</v>
      </c>
      <c r="K20" s="30"/>
    </row>
    <row r="21" spans="1:11" ht="15">
      <c r="A21" s="48">
        <v>21</v>
      </c>
      <c r="B21" s="46" t="s">
        <v>20</v>
      </c>
      <c r="C21" s="63">
        <v>18934</v>
      </c>
      <c r="D21" s="63">
        <v>20348</v>
      </c>
      <c r="E21" s="63">
        <v>20502</v>
      </c>
      <c r="F21" s="110">
        <f t="shared" si="0"/>
        <v>0.0014784949725978676</v>
      </c>
      <c r="G21" s="110">
        <f t="shared" si="1"/>
        <v>0.08281398542304848</v>
      </c>
      <c r="H21" s="63">
        <f t="shared" si="2"/>
        <v>1568</v>
      </c>
      <c r="I21" s="47">
        <f t="shared" si="3"/>
        <v>0.002910840653751049</v>
      </c>
      <c r="J21" s="81">
        <f t="shared" si="4"/>
        <v>154</v>
      </c>
      <c r="K21" s="30"/>
    </row>
    <row r="22" spans="1:11" ht="15">
      <c r="A22" s="48">
        <v>22</v>
      </c>
      <c r="B22" s="46" t="s">
        <v>21</v>
      </c>
      <c r="C22" s="63">
        <v>192873</v>
      </c>
      <c r="D22" s="63">
        <v>193712</v>
      </c>
      <c r="E22" s="63">
        <v>194043</v>
      </c>
      <c r="F22" s="110">
        <f t="shared" si="0"/>
        <v>0.013993346988967321</v>
      </c>
      <c r="G22" s="110">
        <f t="shared" si="1"/>
        <v>0.006066167892862143</v>
      </c>
      <c r="H22" s="63">
        <f t="shared" si="2"/>
        <v>1170</v>
      </c>
      <c r="I22" s="47">
        <f t="shared" si="3"/>
        <v>0.002171992069444341</v>
      </c>
      <c r="J22" s="81">
        <f t="shared" si="4"/>
        <v>331</v>
      </c>
      <c r="K22" s="30"/>
    </row>
    <row r="23" spans="1:11" ht="15">
      <c r="A23" s="48">
        <v>23</v>
      </c>
      <c r="B23" s="46" t="s">
        <v>22</v>
      </c>
      <c r="C23" s="63">
        <v>219150</v>
      </c>
      <c r="D23" s="63">
        <v>214694</v>
      </c>
      <c r="E23" s="63">
        <v>220464</v>
      </c>
      <c r="F23" s="110">
        <f t="shared" si="0"/>
        <v>0.015898688695679265</v>
      </c>
      <c r="G23" s="110">
        <f t="shared" si="1"/>
        <v>0.005995893223819302</v>
      </c>
      <c r="H23" s="63">
        <f t="shared" si="2"/>
        <v>1314</v>
      </c>
      <c r="I23" s="47">
        <f t="shared" si="3"/>
        <v>0.0024393141702990294</v>
      </c>
      <c r="J23" s="81">
        <f t="shared" si="4"/>
        <v>5770</v>
      </c>
      <c r="K23" s="30"/>
    </row>
    <row r="24" spans="1:10" ht="15">
      <c r="A24" s="48">
        <v>24</v>
      </c>
      <c r="B24" s="46" t="s">
        <v>23</v>
      </c>
      <c r="C24" s="63">
        <v>142182</v>
      </c>
      <c r="D24" s="63">
        <v>147035</v>
      </c>
      <c r="E24" s="63">
        <v>146593</v>
      </c>
      <c r="F24" s="110">
        <f t="shared" si="0"/>
        <v>0.010571505878355243</v>
      </c>
      <c r="G24" s="110">
        <f t="shared" si="1"/>
        <v>0.031023617616857267</v>
      </c>
      <c r="H24" s="63">
        <f t="shared" si="2"/>
        <v>4411</v>
      </c>
      <c r="I24" s="47">
        <f t="shared" si="3"/>
        <v>0.008188595742152983</v>
      </c>
      <c r="J24" s="81">
        <f t="shared" si="4"/>
        <v>-442</v>
      </c>
    </row>
    <row r="25" spans="1:10" ht="15">
      <c r="A25" s="48">
        <v>25</v>
      </c>
      <c r="B25" s="46" t="s">
        <v>24</v>
      </c>
      <c r="C25" s="63">
        <v>395390</v>
      </c>
      <c r="D25" s="63">
        <v>389048</v>
      </c>
      <c r="E25" s="63">
        <v>388737</v>
      </c>
      <c r="F25" s="110">
        <f t="shared" si="0"/>
        <v>0.028033640628366854</v>
      </c>
      <c r="G25" s="110">
        <f t="shared" si="1"/>
        <v>-0.01682642454285642</v>
      </c>
      <c r="H25" s="63">
        <f t="shared" si="2"/>
        <v>-6653</v>
      </c>
      <c r="I25" s="47">
        <f t="shared" si="3"/>
        <v>-0.012350652340182225</v>
      </c>
      <c r="J25" s="81">
        <f t="shared" si="4"/>
        <v>-311</v>
      </c>
    </row>
    <row r="26" spans="1:10" ht="15">
      <c r="A26" s="48">
        <v>26</v>
      </c>
      <c r="B26" s="46" t="s">
        <v>25</v>
      </c>
      <c r="C26" s="63">
        <v>34650</v>
      </c>
      <c r="D26" s="63">
        <v>33394</v>
      </c>
      <c r="E26" s="63">
        <v>33128</v>
      </c>
      <c r="F26" s="110">
        <f t="shared" si="0"/>
        <v>0.002389014801103412</v>
      </c>
      <c r="G26" s="110">
        <f t="shared" si="1"/>
        <v>-0.04392496392496392</v>
      </c>
      <c r="H26" s="63">
        <f t="shared" si="2"/>
        <v>-1522</v>
      </c>
      <c r="I26" s="47">
        <f t="shared" si="3"/>
        <v>-0.0028254460937558014</v>
      </c>
      <c r="J26" s="81">
        <f t="shared" si="4"/>
        <v>-266</v>
      </c>
    </row>
    <row r="27" spans="1:10" ht="15">
      <c r="A27" s="48">
        <v>27</v>
      </c>
      <c r="B27" s="46" t="s">
        <v>26</v>
      </c>
      <c r="C27" s="63">
        <v>123840</v>
      </c>
      <c r="D27" s="63">
        <v>130829</v>
      </c>
      <c r="E27" s="63">
        <v>131378</v>
      </c>
      <c r="F27" s="110">
        <f t="shared" si="0"/>
        <v>0.009474281168176892</v>
      </c>
      <c r="G27" s="110">
        <f t="shared" si="1"/>
        <v>0.060868863049095605</v>
      </c>
      <c r="H27" s="63">
        <f t="shared" si="2"/>
        <v>7538</v>
      </c>
      <c r="I27" s="47">
        <f t="shared" si="3"/>
        <v>0.013993569418351661</v>
      </c>
      <c r="J27" s="81">
        <f t="shared" si="4"/>
        <v>549</v>
      </c>
    </row>
    <row r="28" spans="1:10" ht="15">
      <c r="A28" s="48">
        <v>28</v>
      </c>
      <c r="B28" s="46" t="s">
        <v>27</v>
      </c>
      <c r="C28" s="63">
        <v>139752</v>
      </c>
      <c r="D28" s="63">
        <v>141619</v>
      </c>
      <c r="E28" s="63">
        <v>141640</v>
      </c>
      <c r="F28" s="110">
        <f t="shared" si="0"/>
        <v>0.010214321915850257</v>
      </c>
      <c r="G28" s="110">
        <f t="shared" si="1"/>
        <v>0.013509645658022783</v>
      </c>
      <c r="H28" s="63">
        <f t="shared" si="2"/>
        <v>1888</v>
      </c>
      <c r="I28" s="47">
        <f t="shared" si="3"/>
        <v>0.003504889766761467</v>
      </c>
      <c r="J28" s="81">
        <f t="shared" si="4"/>
        <v>21</v>
      </c>
    </row>
    <row r="29" spans="1:10" ht="15">
      <c r="A29" s="48">
        <v>29</v>
      </c>
      <c r="B29" s="46" t="s">
        <v>28</v>
      </c>
      <c r="C29" s="63">
        <v>157039</v>
      </c>
      <c r="D29" s="63">
        <v>176154</v>
      </c>
      <c r="E29" s="63">
        <v>177594</v>
      </c>
      <c r="F29" s="110">
        <f t="shared" si="0"/>
        <v>0.012807132775511935</v>
      </c>
      <c r="G29" s="110">
        <f t="shared" si="1"/>
        <v>0.13089105254108852</v>
      </c>
      <c r="H29" s="63">
        <f t="shared" si="2"/>
        <v>20555</v>
      </c>
      <c r="I29" s="47">
        <f t="shared" si="3"/>
        <v>0.038158373493528575</v>
      </c>
      <c r="J29" s="81">
        <f t="shared" si="4"/>
        <v>1440</v>
      </c>
    </row>
    <row r="30" spans="1:10" ht="15">
      <c r="A30" s="48">
        <v>30</v>
      </c>
      <c r="B30" s="46" t="s">
        <v>29</v>
      </c>
      <c r="C30" s="63">
        <v>46871</v>
      </c>
      <c r="D30" s="63">
        <v>45919</v>
      </c>
      <c r="E30" s="63">
        <v>48088</v>
      </c>
      <c r="F30" s="110">
        <f t="shared" si="0"/>
        <v>0.0034678502703290536</v>
      </c>
      <c r="G30" s="110">
        <f t="shared" si="1"/>
        <v>0.02596488233662606</v>
      </c>
      <c r="H30" s="63">
        <f t="shared" si="2"/>
        <v>1217</v>
      </c>
      <c r="I30" s="47">
        <f t="shared" si="3"/>
        <v>0.0022592430329177464</v>
      </c>
      <c r="J30" s="81">
        <f t="shared" si="4"/>
        <v>2169</v>
      </c>
    </row>
    <row r="31" spans="1:10" ht="15">
      <c r="A31" s="48">
        <v>31</v>
      </c>
      <c r="B31" s="46" t="s">
        <v>30</v>
      </c>
      <c r="C31" s="63">
        <v>166768</v>
      </c>
      <c r="D31" s="63">
        <v>161374</v>
      </c>
      <c r="E31" s="63">
        <v>162133</v>
      </c>
      <c r="F31" s="110">
        <f t="shared" si="0"/>
        <v>0.011692167856414498</v>
      </c>
      <c r="G31" s="110">
        <f t="shared" si="1"/>
        <v>-0.027793101794109182</v>
      </c>
      <c r="H31" s="63">
        <f t="shared" si="2"/>
        <v>-4635</v>
      </c>
      <c r="I31" s="47">
        <f t="shared" si="3"/>
        <v>-0.008604430121260276</v>
      </c>
      <c r="J31" s="81">
        <f t="shared" si="4"/>
        <v>759</v>
      </c>
    </row>
    <row r="32" spans="1:10" ht="15">
      <c r="A32" s="48">
        <v>32</v>
      </c>
      <c r="B32" s="46" t="s">
        <v>31</v>
      </c>
      <c r="C32" s="63">
        <v>53927</v>
      </c>
      <c r="D32" s="63">
        <v>54461</v>
      </c>
      <c r="E32" s="63">
        <v>54514</v>
      </c>
      <c r="F32" s="110">
        <f t="shared" si="0"/>
        <v>0.00393125914233734</v>
      </c>
      <c r="G32" s="110">
        <f t="shared" si="1"/>
        <v>0.010885085393216755</v>
      </c>
      <c r="H32" s="63">
        <f t="shared" si="2"/>
        <v>587</v>
      </c>
      <c r="I32" s="47">
        <f t="shared" si="3"/>
        <v>0.0010897088416784858</v>
      </c>
      <c r="J32" s="81">
        <f t="shared" si="4"/>
        <v>53</v>
      </c>
    </row>
    <row r="33" spans="1:10" ht="15">
      <c r="A33" s="48">
        <v>33</v>
      </c>
      <c r="B33" s="46" t="s">
        <v>32</v>
      </c>
      <c r="C33" s="63">
        <v>166015</v>
      </c>
      <c r="D33" s="63">
        <v>159983</v>
      </c>
      <c r="E33" s="63">
        <v>160742</v>
      </c>
      <c r="F33" s="110">
        <f t="shared" si="0"/>
        <v>0.011591856349884227</v>
      </c>
      <c r="G33" s="110">
        <f t="shared" si="1"/>
        <v>-0.03176219016353944</v>
      </c>
      <c r="H33" s="63">
        <f t="shared" si="2"/>
        <v>-5273</v>
      </c>
      <c r="I33" s="47">
        <f t="shared" si="3"/>
        <v>-0.009788815540324796</v>
      </c>
      <c r="J33" s="81">
        <f t="shared" si="4"/>
        <v>759</v>
      </c>
    </row>
    <row r="34" spans="1:10" ht="15">
      <c r="A34" s="48">
        <v>35</v>
      </c>
      <c r="B34" s="46" t="s">
        <v>33</v>
      </c>
      <c r="C34" s="63">
        <v>92143</v>
      </c>
      <c r="D34" s="81">
        <v>91830</v>
      </c>
      <c r="E34" s="63">
        <v>92567</v>
      </c>
      <c r="F34" s="110">
        <f t="shared" si="0"/>
        <v>0.006675438695174461</v>
      </c>
      <c r="G34" s="110">
        <f t="shared" si="1"/>
        <v>0.004601543253421312</v>
      </c>
      <c r="H34" s="63">
        <f t="shared" si="2"/>
        <v>424</v>
      </c>
      <c r="I34" s="47">
        <f t="shared" si="3"/>
        <v>0.000787115074738804</v>
      </c>
      <c r="J34" s="81">
        <f t="shared" si="4"/>
        <v>737</v>
      </c>
    </row>
    <row r="35" spans="1:10" ht="15">
      <c r="A35" s="48">
        <v>36</v>
      </c>
      <c r="B35" s="46" t="s">
        <v>34</v>
      </c>
      <c r="C35" s="63">
        <v>16522</v>
      </c>
      <c r="D35" s="81">
        <v>16039</v>
      </c>
      <c r="E35" s="63">
        <v>16569</v>
      </c>
      <c r="F35" s="110">
        <f t="shared" si="0"/>
        <v>0.0011948679739037199</v>
      </c>
      <c r="G35" s="110">
        <f t="shared" si="1"/>
        <v>0.0028446919259169593</v>
      </c>
      <c r="H35" s="63">
        <f t="shared" si="2"/>
        <v>47</v>
      </c>
      <c r="I35" s="47">
        <f t="shared" si="3"/>
        <v>8.725096347340516E-05</v>
      </c>
      <c r="J35" s="81">
        <f t="shared" si="4"/>
        <v>530</v>
      </c>
    </row>
    <row r="36" spans="1:10" ht="15">
      <c r="A36" s="48">
        <v>37</v>
      </c>
      <c r="B36" s="46" t="s">
        <v>35</v>
      </c>
      <c r="C36" s="63">
        <v>11261</v>
      </c>
      <c r="D36" s="81">
        <v>14524</v>
      </c>
      <c r="E36" s="63">
        <v>14650</v>
      </c>
      <c r="F36" s="110">
        <f t="shared" si="0"/>
        <v>0.0010564799214007785</v>
      </c>
      <c r="G36" s="110">
        <f t="shared" si="1"/>
        <v>0.3009501820442234</v>
      </c>
      <c r="H36" s="63">
        <f t="shared" si="2"/>
        <v>3389</v>
      </c>
      <c r="I36" s="47">
        <f t="shared" si="3"/>
        <v>0.00629135138747596</v>
      </c>
      <c r="J36" s="81">
        <f t="shared" si="4"/>
        <v>126</v>
      </c>
    </row>
    <row r="37" spans="1:10" ht="15">
      <c r="A37" s="48">
        <v>38</v>
      </c>
      <c r="B37" s="46" t="s">
        <v>36</v>
      </c>
      <c r="C37" s="63">
        <v>79151</v>
      </c>
      <c r="D37" s="81">
        <v>89631</v>
      </c>
      <c r="E37" s="63">
        <v>90949</v>
      </c>
      <c r="F37" s="110">
        <f t="shared" si="0"/>
        <v>0.006558757158462758</v>
      </c>
      <c r="G37" s="110">
        <f t="shared" si="1"/>
        <v>0.1490568659903223</v>
      </c>
      <c r="H37" s="63">
        <f t="shared" si="2"/>
        <v>11798</v>
      </c>
      <c r="I37" s="47">
        <f t="shared" si="3"/>
        <v>0.021901848235302855</v>
      </c>
      <c r="J37" s="81">
        <f t="shared" si="4"/>
        <v>1318</v>
      </c>
    </row>
    <row r="38" spans="1:10" ht="15">
      <c r="A38" s="48">
        <v>39</v>
      </c>
      <c r="B38" s="46" t="s">
        <v>37</v>
      </c>
      <c r="C38" s="63">
        <v>1916</v>
      </c>
      <c r="D38" s="81">
        <v>2461</v>
      </c>
      <c r="E38" s="63">
        <v>1960</v>
      </c>
      <c r="F38" s="110">
        <f t="shared" si="0"/>
        <v>0.00014134475398945568</v>
      </c>
      <c r="G38" s="110">
        <f t="shared" si="1"/>
        <v>0.022964509394572025</v>
      </c>
      <c r="H38" s="63">
        <f t="shared" si="2"/>
        <v>44</v>
      </c>
      <c r="I38" s="47">
        <f t="shared" si="3"/>
        <v>8.16817530389325E-05</v>
      </c>
      <c r="J38" s="81">
        <f t="shared" si="4"/>
        <v>-501</v>
      </c>
    </row>
    <row r="39" spans="1:10" s="23" customFormat="1" ht="15">
      <c r="A39" s="48">
        <v>41</v>
      </c>
      <c r="B39" s="46" t="s">
        <v>38</v>
      </c>
      <c r="C39" s="63">
        <v>1178038</v>
      </c>
      <c r="D39" s="81">
        <v>1176913</v>
      </c>
      <c r="E39" s="63">
        <v>1281933</v>
      </c>
      <c r="F39" s="110">
        <f t="shared" si="0"/>
        <v>0.09244617577345147</v>
      </c>
      <c r="G39" s="110">
        <f t="shared" si="1"/>
        <v>0.08819325013284801</v>
      </c>
      <c r="H39" s="63">
        <f t="shared" si="2"/>
        <v>103895</v>
      </c>
      <c r="I39" s="47">
        <f t="shared" si="3"/>
        <v>0.19287103936317934</v>
      </c>
      <c r="J39" s="81">
        <f t="shared" si="4"/>
        <v>105020</v>
      </c>
    </row>
    <row r="40" spans="1:10" ht="15">
      <c r="A40" s="48">
        <v>42</v>
      </c>
      <c r="B40" s="46" t="s">
        <v>39</v>
      </c>
      <c r="C40" s="63">
        <v>307472</v>
      </c>
      <c r="D40" s="81">
        <v>307185</v>
      </c>
      <c r="E40" s="63">
        <v>333567</v>
      </c>
      <c r="F40" s="110">
        <f t="shared" si="0"/>
        <v>0.024055074262245287</v>
      </c>
      <c r="G40" s="110">
        <f t="shared" si="1"/>
        <v>0.08486951657386689</v>
      </c>
      <c r="H40" s="63">
        <f t="shared" si="2"/>
        <v>26095</v>
      </c>
      <c r="I40" s="47">
        <f t="shared" si="3"/>
        <v>0.04844284876252144</v>
      </c>
      <c r="J40" s="81">
        <f t="shared" si="4"/>
        <v>26382</v>
      </c>
    </row>
    <row r="41" spans="1:10" ht="15">
      <c r="A41" s="48">
        <v>43</v>
      </c>
      <c r="B41" s="46" t="s">
        <v>40</v>
      </c>
      <c r="C41" s="63">
        <v>337785</v>
      </c>
      <c r="D41" s="81">
        <v>318230</v>
      </c>
      <c r="E41" s="63">
        <v>326478</v>
      </c>
      <c r="F41" s="110">
        <f t="shared" si="0"/>
        <v>0.023543853363759956</v>
      </c>
      <c r="G41" s="110">
        <f t="shared" si="1"/>
        <v>-0.033473955326613083</v>
      </c>
      <c r="H41" s="63">
        <f t="shared" si="2"/>
        <v>-11307</v>
      </c>
      <c r="I41" s="47">
        <f t="shared" si="3"/>
        <v>-0.020990354127527495</v>
      </c>
      <c r="J41" s="81">
        <f t="shared" si="4"/>
        <v>8248</v>
      </c>
    </row>
    <row r="42" spans="1:10" s="23" customFormat="1" ht="15">
      <c r="A42" s="48">
        <v>45</v>
      </c>
      <c r="B42" s="46" t="s">
        <v>41</v>
      </c>
      <c r="C42" s="63">
        <v>179237</v>
      </c>
      <c r="D42" s="81">
        <v>190297</v>
      </c>
      <c r="E42" s="63">
        <v>193263</v>
      </c>
      <c r="F42" s="110">
        <f t="shared" si="0"/>
        <v>0.01393709754605315</v>
      </c>
      <c r="G42" s="110">
        <f t="shared" si="1"/>
        <v>0.07825393194485514</v>
      </c>
      <c r="H42" s="63">
        <f t="shared" si="2"/>
        <v>14026</v>
      </c>
      <c r="I42" s="47">
        <f t="shared" si="3"/>
        <v>0.02603791518463789</v>
      </c>
      <c r="J42" s="81">
        <f t="shared" si="4"/>
        <v>2966</v>
      </c>
    </row>
    <row r="43" spans="1:10" s="23" customFormat="1" ht="15">
      <c r="A43" s="48">
        <v>46</v>
      </c>
      <c r="B43" s="46" t="s">
        <v>42</v>
      </c>
      <c r="C43" s="63">
        <v>631129</v>
      </c>
      <c r="D43" s="81">
        <v>652990</v>
      </c>
      <c r="E43" s="63">
        <v>655519</v>
      </c>
      <c r="F43" s="110">
        <f t="shared" si="0"/>
        <v>0.04727253662776224</v>
      </c>
      <c r="G43" s="110">
        <f t="shared" si="1"/>
        <v>0.03864503136442787</v>
      </c>
      <c r="H43" s="63">
        <f t="shared" si="2"/>
        <v>24390</v>
      </c>
      <c r="I43" s="47">
        <f t="shared" si="3"/>
        <v>0.04527768083226281</v>
      </c>
      <c r="J43" s="81">
        <f t="shared" si="4"/>
        <v>2529</v>
      </c>
    </row>
    <row r="44" spans="1:10" s="23" customFormat="1" ht="15">
      <c r="A44" s="48">
        <v>47</v>
      </c>
      <c r="B44" s="46" t="s">
        <v>43</v>
      </c>
      <c r="C44" s="63">
        <v>1242482</v>
      </c>
      <c r="D44" s="81">
        <v>1239676</v>
      </c>
      <c r="E44" s="63">
        <v>1242556</v>
      </c>
      <c r="F44" s="110">
        <f t="shared" si="0"/>
        <v>0.08960651639700107</v>
      </c>
      <c r="G44" s="110">
        <f t="shared" si="1"/>
        <v>5.95582068794558E-05</v>
      </c>
      <c r="H44" s="63">
        <f t="shared" si="2"/>
        <v>74</v>
      </c>
      <c r="I44" s="47">
        <f t="shared" si="3"/>
        <v>0.0001373738573836592</v>
      </c>
      <c r="J44" s="81">
        <f t="shared" si="4"/>
        <v>2880</v>
      </c>
    </row>
    <row r="45" spans="1:10" ht="15">
      <c r="A45" s="48">
        <v>49</v>
      </c>
      <c r="B45" s="46" t="s">
        <v>44</v>
      </c>
      <c r="C45" s="63">
        <v>573426</v>
      </c>
      <c r="D45" s="81">
        <v>550467</v>
      </c>
      <c r="E45" s="63">
        <v>554828</v>
      </c>
      <c r="F45" s="110">
        <f t="shared" si="0"/>
        <v>0.04001123835023557</v>
      </c>
      <c r="G45" s="110">
        <f t="shared" si="1"/>
        <v>-0.0324331299941056</v>
      </c>
      <c r="H45" s="63">
        <f t="shared" si="2"/>
        <v>-18598</v>
      </c>
      <c r="I45" s="47">
        <f t="shared" si="3"/>
        <v>-0.03452539188677424</v>
      </c>
      <c r="J45" s="81">
        <f t="shared" si="4"/>
        <v>4361</v>
      </c>
    </row>
    <row r="46" spans="1:10" ht="15">
      <c r="A46" s="48">
        <v>50</v>
      </c>
      <c r="B46" s="46" t="s">
        <v>45</v>
      </c>
      <c r="C46" s="63">
        <v>16065</v>
      </c>
      <c r="D46" s="81">
        <v>15273</v>
      </c>
      <c r="E46" s="63">
        <v>15509</v>
      </c>
      <c r="F46" s="110">
        <f t="shared" si="0"/>
        <v>0.0011184264232767694</v>
      </c>
      <c r="G46" s="110">
        <f t="shared" si="1"/>
        <v>-0.03460939931528167</v>
      </c>
      <c r="H46" s="63">
        <f t="shared" si="2"/>
        <v>-556</v>
      </c>
      <c r="I46" s="47">
        <f t="shared" si="3"/>
        <v>-0.0010321603338556014</v>
      </c>
      <c r="J46" s="81">
        <f t="shared" si="4"/>
        <v>236</v>
      </c>
    </row>
    <row r="47" spans="1:10" ht="15">
      <c r="A47" s="48">
        <v>51</v>
      </c>
      <c r="B47" s="46" t="s">
        <v>46</v>
      </c>
      <c r="C47" s="63">
        <v>23769</v>
      </c>
      <c r="D47" s="81">
        <v>25632</v>
      </c>
      <c r="E47" s="63">
        <v>25899</v>
      </c>
      <c r="F47" s="110">
        <f t="shared" si="0"/>
        <v>0.0018676978487616902</v>
      </c>
      <c r="G47" s="110">
        <f t="shared" si="1"/>
        <v>0.08961252050990787</v>
      </c>
      <c r="H47" s="63">
        <f t="shared" si="2"/>
        <v>2130</v>
      </c>
      <c r="I47" s="47">
        <f t="shared" si="3"/>
        <v>0.003954139408475596</v>
      </c>
      <c r="J47" s="81">
        <f t="shared" si="4"/>
        <v>267</v>
      </c>
    </row>
    <row r="48" spans="1:10" ht="15">
      <c r="A48" s="48">
        <v>52</v>
      </c>
      <c r="B48" s="46" t="s">
        <v>47</v>
      </c>
      <c r="C48" s="63">
        <v>227524</v>
      </c>
      <c r="D48" s="81">
        <v>233703</v>
      </c>
      <c r="E48" s="63">
        <v>235826</v>
      </c>
      <c r="F48" s="110">
        <f t="shared" si="0"/>
        <v>0.017006514262406826</v>
      </c>
      <c r="G48" s="110">
        <f t="shared" si="1"/>
        <v>0.0364884583604367</v>
      </c>
      <c r="H48" s="63">
        <f t="shared" si="2"/>
        <v>8302</v>
      </c>
      <c r="I48" s="47">
        <f t="shared" si="3"/>
        <v>0.015411861675664036</v>
      </c>
      <c r="J48" s="81">
        <f t="shared" si="4"/>
        <v>2123</v>
      </c>
    </row>
    <row r="49" spans="1:10" ht="15">
      <c r="A49" s="48">
        <v>53</v>
      </c>
      <c r="B49" s="46" t="s">
        <v>48</v>
      </c>
      <c r="C49" s="63">
        <v>28743</v>
      </c>
      <c r="D49" s="81">
        <v>30179</v>
      </c>
      <c r="E49" s="63">
        <v>32676</v>
      </c>
      <c r="F49" s="110">
        <f t="shared" si="0"/>
        <v>0.002356418970081354</v>
      </c>
      <c r="G49" s="110">
        <f t="shared" si="1"/>
        <v>0.13683331593779355</v>
      </c>
      <c r="H49" s="63">
        <f t="shared" si="2"/>
        <v>3933</v>
      </c>
      <c r="I49" s="47">
        <f t="shared" si="3"/>
        <v>0.007301234879593671</v>
      </c>
      <c r="J49" s="81">
        <f t="shared" si="4"/>
        <v>2497</v>
      </c>
    </row>
    <row r="50" spans="1:10" s="23" customFormat="1" ht="15">
      <c r="A50" s="48">
        <v>55</v>
      </c>
      <c r="B50" s="46" t="s">
        <v>49</v>
      </c>
      <c r="C50" s="63">
        <v>243298</v>
      </c>
      <c r="D50" s="81">
        <v>206961</v>
      </c>
      <c r="E50" s="63">
        <v>216201</v>
      </c>
      <c r="F50" s="110">
        <f t="shared" si="0"/>
        <v>0.015591263855752198</v>
      </c>
      <c r="G50" s="110">
        <f t="shared" si="1"/>
        <v>-0.11137370631899975</v>
      </c>
      <c r="H50" s="63">
        <f t="shared" si="2"/>
        <v>-27097</v>
      </c>
      <c r="I50" s="47">
        <f t="shared" si="3"/>
        <v>-0.05030296504763531</v>
      </c>
      <c r="J50" s="81">
        <f t="shared" si="4"/>
        <v>9240</v>
      </c>
    </row>
    <row r="51" spans="1:10" s="23" customFormat="1" ht="15">
      <c r="A51" s="48">
        <v>56</v>
      </c>
      <c r="B51" s="46" t="s">
        <v>50</v>
      </c>
      <c r="C51" s="63">
        <v>571691</v>
      </c>
      <c r="D51" s="81">
        <v>589639</v>
      </c>
      <c r="E51" s="63">
        <v>595558</v>
      </c>
      <c r="F51" s="110">
        <f t="shared" si="0"/>
        <v>0.04294846887574094</v>
      </c>
      <c r="G51" s="110">
        <f t="shared" si="1"/>
        <v>0.04174807719554795</v>
      </c>
      <c r="H51" s="63">
        <f t="shared" si="2"/>
        <v>23867</v>
      </c>
      <c r="I51" s="47">
        <f t="shared" si="3"/>
        <v>0.044306781813186404</v>
      </c>
      <c r="J51" s="81">
        <f t="shared" si="4"/>
        <v>5919</v>
      </c>
    </row>
    <row r="52" spans="1:10" ht="15">
      <c r="A52" s="48">
        <v>58</v>
      </c>
      <c r="B52" s="46" t="s">
        <v>51</v>
      </c>
      <c r="C52" s="63">
        <v>18597</v>
      </c>
      <c r="D52" s="81">
        <v>24183</v>
      </c>
      <c r="E52" s="63">
        <v>24133</v>
      </c>
      <c r="F52" s="110">
        <f t="shared" si="0"/>
        <v>0.0017403433408303744</v>
      </c>
      <c r="G52" s="110">
        <f t="shared" si="1"/>
        <v>0.29768242189600475</v>
      </c>
      <c r="H52" s="63">
        <f t="shared" si="2"/>
        <v>5536</v>
      </c>
      <c r="I52" s="47">
        <f t="shared" si="3"/>
        <v>0.010277049655080233</v>
      </c>
      <c r="J52" s="81">
        <f t="shared" si="4"/>
        <v>-50</v>
      </c>
    </row>
    <row r="53" spans="1:10" ht="15">
      <c r="A53" s="48">
        <v>59</v>
      </c>
      <c r="B53" s="46" t="s">
        <v>52</v>
      </c>
      <c r="C53" s="63">
        <v>27117</v>
      </c>
      <c r="D53" s="81">
        <v>22234</v>
      </c>
      <c r="E53" s="63">
        <v>22330</v>
      </c>
      <c r="F53" s="110">
        <f t="shared" si="0"/>
        <v>0.0016103205900941558</v>
      </c>
      <c r="G53" s="110">
        <f t="shared" si="1"/>
        <v>-0.17653132721171222</v>
      </c>
      <c r="H53" s="63">
        <f t="shared" si="2"/>
        <v>-4787</v>
      </c>
      <c r="I53" s="47">
        <f t="shared" si="3"/>
        <v>-0.008886603449940224</v>
      </c>
      <c r="J53" s="81">
        <f t="shared" si="4"/>
        <v>96</v>
      </c>
    </row>
    <row r="54" spans="1:10" ht="15">
      <c r="A54" s="48">
        <v>60</v>
      </c>
      <c r="B54" s="46" t="s">
        <v>53</v>
      </c>
      <c r="C54" s="63">
        <v>9351</v>
      </c>
      <c r="D54" s="81">
        <v>10179</v>
      </c>
      <c r="E54" s="63">
        <v>10130</v>
      </c>
      <c r="F54" s="110">
        <f t="shared" si="0"/>
        <v>0.000730521611180197</v>
      </c>
      <c r="G54" s="110">
        <f t="shared" si="1"/>
        <v>0.0833065982247888</v>
      </c>
      <c r="H54" s="63">
        <f t="shared" si="2"/>
        <v>779</v>
      </c>
      <c r="I54" s="47">
        <f t="shared" si="3"/>
        <v>0.0014461383094847367</v>
      </c>
      <c r="J54" s="81">
        <f t="shared" si="4"/>
        <v>-49</v>
      </c>
    </row>
    <row r="55" spans="1:10" ht="15">
      <c r="A55" s="48">
        <v>61</v>
      </c>
      <c r="B55" s="46" t="s">
        <v>54</v>
      </c>
      <c r="C55" s="63">
        <v>21412</v>
      </c>
      <c r="D55" s="81">
        <v>23524</v>
      </c>
      <c r="E55" s="63">
        <v>23701</v>
      </c>
      <c r="F55" s="110">
        <f t="shared" si="0"/>
        <v>0.001709189803216372</v>
      </c>
      <c r="G55" s="110">
        <f t="shared" si="1"/>
        <v>0.10690267139921539</v>
      </c>
      <c r="H55" s="63">
        <f t="shared" si="2"/>
        <v>2289</v>
      </c>
      <c r="I55" s="47">
        <f t="shared" si="3"/>
        <v>0.004249307561502647</v>
      </c>
      <c r="J55" s="81">
        <f t="shared" si="4"/>
        <v>177</v>
      </c>
    </row>
    <row r="56" spans="1:10" ht="15">
      <c r="A56" s="48">
        <v>62</v>
      </c>
      <c r="B56" s="46" t="s">
        <v>55</v>
      </c>
      <c r="C56" s="63">
        <v>60597</v>
      </c>
      <c r="D56" s="81">
        <v>66325</v>
      </c>
      <c r="E56" s="63">
        <v>66879</v>
      </c>
      <c r="F56" s="110">
        <f t="shared" si="0"/>
        <v>0.0048229570418677585</v>
      </c>
      <c r="G56" s="110">
        <f t="shared" si="1"/>
        <v>0.10366849844051686</v>
      </c>
      <c r="H56" s="63">
        <f t="shared" si="2"/>
        <v>6282</v>
      </c>
      <c r="I56" s="47">
        <f t="shared" si="3"/>
        <v>0.011661926649785772</v>
      </c>
      <c r="J56" s="81">
        <f t="shared" si="4"/>
        <v>554</v>
      </c>
    </row>
    <row r="57" spans="1:10" ht="15">
      <c r="A57" s="48">
        <v>63</v>
      </c>
      <c r="B57" s="46" t="s">
        <v>56</v>
      </c>
      <c r="C57" s="63">
        <v>57805</v>
      </c>
      <c r="D57" s="81">
        <v>52460</v>
      </c>
      <c r="E57" s="63">
        <v>53303</v>
      </c>
      <c r="F57" s="110">
        <f t="shared" si="0"/>
        <v>0.0038439282764795696</v>
      </c>
      <c r="G57" s="110">
        <f t="shared" si="1"/>
        <v>-0.07788253611279301</v>
      </c>
      <c r="H57" s="63">
        <f t="shared" si="2"/>
        <v>-4502</v>
      </c>
      <c r="I57" s="47">
        <f t="shared" si="3"/>
        <v>-0.00835752845866532</v>
      </c>
      <c r="J57" s="81">
        <f t="shared" si="4"/>
        <v>843</v>
      </c>
    </row>
    <row r="58" spans="1:10" ht="15">
      <c r="A58" s="48">
        <v>64</v>
      </c>
      <c r="B58" s="46" t="s">
        <v>57</v>
      </c>
      <c r="C58" s="63">
        <v>97491</v>
      </c>
      <c r="D58" s="81">
        <v>92993</v>
      </c>
      <c r="E58" s="63">
        <v>94025</v>
      </c>
      <c r="F58" s="110">
        <f t="shared" si="0"/>
        <v>0.0067805818846217196</v>
      </c>
      <c r="G58" s="110">
        <f t="shared" si="1"/>
        <v>-0.035551999671764575</v>
      </c>
      <c r="H58" s="63">
        <f t="shared" si="2"/>
        <v>-3466</v>
      </c>
      <c r="I58" s="47">
        <f t="shared" si="3"/>
        <v>-0.006434294455294092</v>
      </c>
      <c r="J58" s="81">
        <f t="shared" si="4"/>
        <v>1032</v>
      </c>
    </row>
    <row r="59" spans="1:10" ht="15">
      <c r="A59" s="48">
        <v>65</v>
      </c>
      <c r="B59" s="46" t="s">
        <v>58</v>
      </c>
      <c r="C59" s="63">
        <v>25575</v>
      </c>
      <c r="D59" s="81">
        <v>25240</v>
      </c>
      <c r="E59" s="63">
        <v>24709</v>
      </c>
      <c r="F59" s="110">
        <f t="shared" si="0"/>
        <v>0.0017818813909823777</v>
      </c>
      <c r="G59" s="110">
        <f t="shared" si="1"/>
        <v>-0.03386119257086999</v>
      </c>
      <c r="H59" s="63">
        <f t="shared" si="2"/>
        <v>-866</v>
      </c>
      <c r="I59" s="47">
        <f t="shared" si="3"/>
        <v>-0.001607645412084444</v>
      </c>
      <c r="J59" s="81">
        <f t="shared" si="4"/>
        <v>-531</v>
      </c>
    </row>
    <row r="60" spans="1:10" ht="15">
      <c r="A60" s="48">
        <v>66</v>
      </c>
      <c r="B60" s="46" t="s">
        <v>59</v>
      </c>
      <c r="C60" s="63">
        <v>45697</v>
      </c>
      <c r="D60" s="81">
        <v>49460</v>
      </c>
      <c r="E60" s="63">
        <v>49672</v>
      </c>
      <c r="F60" s="110">
        <f t="shared" si="0"/>
        <v>0.0035820799082470624</v>
      </c>
      <c r="G60" s="110">
        <f t="shared" si="1"/>
        <v>0.08698601658752216</v>
      </c>
      <c r="H60" s="63">
        <f t="shared" si="2"/>
        <v>3975</v>
      </c>
      <c r="I60" s="47">
        <f t="shared" si="3"/>
        <v>0.007379203825676288</v>
      </c>
      <c r="J60" s="81">
        <f t="shared" si="4"/>
        <v>212</v>
      </c>
    </row>
    <row r="61" spans="1:10" ht="15">
      <c r="A61" s="48">
        <v>68</v>
      </c>
      <c r="B61" s="46" t="s">
        <v>60</v>
      </c>
      <c r="C61" s="63">
        <v>89946</v>
      </c>
      <c r="D61" s="81">
        <v>100344</v>
      </c>
      <c r="E61" s="63">
        <v>101051</v>
      </c>
      <c r="F61" s="110">
        <f t="shared" si="0"/>
        <v>0.007287259558871676</v>
      </c>
      <c r="G61" s="110">
        <f t="shared" si="1"/>
        <v>0.12346296666889023</v>
      </c>
      <c r="H61" s="63">
        <f t="shared" si="2"/>
        <v>11105</v>
      </c>
      <c r="I61" s="47">
        <f t="shared" si="3"/>
        <v>0.020615360624939665</v>
      </c>
      <c r="J61" s="81">
        <f t="shared" si="4"/>
        <v>707</v>
      </c>
    </row>
    <row r="62" spans="1:10" ht="15">
      <c r="A62" s="48">
        <v>69</v>
      </c>
      <c r="B62" s="46" t="s">
        <v>61</v>
      </c>
      <c r="C62" s="63">
        <v>135798</v>
      </c>
      <c r="D62" s="81">
        <v>139188</v>
      </c>
      <c r="E62" s="63">
        <v>138910</v>
      </c>
      <c r="F62" s="110">
        <f t="shared" si="0"/>
        <v>0.010017448865650657</v>
      </c>
      <c r="G62" s="110">
        <f t="shared" si="1"/>
        <v>0.022916390521215333</v>
      </c>
      <c r="H62" s="63">
        <f t="shared" si="2"/>
        <v>3112</v>
      </c>
      <c r="I62" s="47">
        <f t="shared" si="3"/>
        <v>0.005777127624026317</v>
      </c>
      <c r="J62" s="81">
        <f t="shared" si="4"/>
        <v>-278</v>
      </c>
    </row>
    <row r="63" spans="1:10" ht="15">
      <c r="A63" s="48">
        <v>70</v>
      </c>
      <c r="B63" s="46" t="s">
        <v>62</v>
      </c>
      <c r="C63" s="63">
        <v>221011</v>
      </c>
      <c r="D63" s="81">
        <v>217804</v>
      </c>
      <c r="E63" s="63">
        <v>221821</v>
      </c>
      <c r="F63" s="110">
        <f t="shared" si="0"/>
        <v>0.01599654830341584</v>
      </c>
      <c r="G63" s="110">
        <f t="shared" si="1"/>
        <v>0.0036649759514232323</v>
      </c>
      <c r="H63" s="63">
        <f t="shared" si="2"/>
        <v>810</v>
      </c>
      <c r="I63" s="47">
        <f t="shared" si="3"/>
        <v>0.0015036868173076208</v>
      </c>
      <c r="J63" s="81">
        <f t="shared" si="4"/>
        <v>4017</v>
      </c>
    </row>
    <row r="64" spans="1:10" ht="15">
      <c r="A64" s="48">
        <v>71</v>
      </c>
      <c r="B64" s="46" t="s">
        <v>63</v>
      </c>
      <c r="C64" s="63">
        <v>134680</v>
      </c>
      <c r="D64" s="81">
        <v>142220</v>
      </c>
      <c r="E64" s="63">
        <v>143384</v>
      </c>
      <c r="F64" s="110">
        <f t="shared" si="0"/>
        <v>0.01034008990103271</v>
      </c>
      <c r="G64" s="110">
        <f t="shared" si="1"/>
        <v>0.06462726462726463</v>
      </c>
      <c r="H64" s="63">
        <f t="shared" si="2"/>
        <v>8704</v>
      </c>
      <c r="I64" s="47">
        <f t="shared" si="3"/>
        <v>0.016158135873883372</v>
      </c>
      <c r="J64" s="81">
        <f t="shared" si="4"/>
        <v>1164</v>
      </c>
    </row>
    <row r="65" spans="1:10" ht="15">
      <c r="A65" s="48">
        <v>72</v>
      </c>
      <c r="B65" s="46" t="s">
        <v>64</v>
      </c>
      <c r="C65" s="63">
        <v>10897</v>
      </c>
      <c r="D65" s="81">
        <v>11520</v>
      </c>
      <c r="E65" s="63">
        <v>12517</v>
      </c>
      <c r="F65" s="110">
        <f t="shared" si="0"/>
        <v>0.0009026593294316412</v>
      </c>
      <c r="G65" s="110">
        <f t="shared" si="1"/>
        <v>0.14866477012021656</v>
      </c>
      <c r="H65" s="63">
        <f t="shared" si="2"/>
        <v>1620</v>
      </c>
      <c r="I65" s="47">
        <f t="shared" si="3"/>
        <v>0.0030073736346152417</v>
      </c>
      <c r="J65" s="81">
        <f t="shared" si="4"/>
        <v>997</v>
      </c>
    </row>
    <row r="66" spans="1:10" ht="15">
      <c r="A66" s="48">
        <v>73</v>
      </c>
      <c r="B66" s="46" t="s">
        <v>65</v>
      </c>
      <c r="C66" s="63">
        <v>58470</v>
      </c>
      <c r="D66" s="81">
        <v>56052</v>
      </c>
      <c r="E66" s="63">
        <v>56603</v>
      </c>
      <c r="F66" s="110">
        <f aca="true" t="shared" si="5" ref="F66:F90">E66/$E$90</f>
        <v>0.004081906688808755</v>
      </c>
      <c r="G66" s="110">
        <f t="shared" si="1"/>
        <v>-0.03193090473747221</v>
      </c>
      <c r="H66" s="63">
        <f t="shared" si="2"/>
        <v>-1867</v>
      </c>
      <c r="I66" s="47">
        <f t="shared" si="3"/>
        <v>-0.0034659052937201585</v>
      </c>
      <c r="J66" s="81">
        <f t="shared" si="4"/>
        <v>551</v>
      </c>
    </row>
    <row r="67" spans="1:10" ht="15">
      <c r="A67" s="48">
        <v>74</v>
      </c>
      <c r="B67" s="46" t="s">
        <v>66</v>
      </c>
      <c r="C67" s="63">
        <v>26057</v>
      </c>
      <c r="D67" s="81">
        <v>33387</v>
      </c>
      <c r="E67" s="63">
        <v>35176</v>
      </c>
      <c r="F67" s="110">
        <f t="shared" si="5"/>
        <v>0.002536705646088313</v>
      </c>
      <c r="G67" s="110">
        <f aca="true" t="shared" si="6" ref="G67:G90">(E67-C67)/C67</f>
        <v>0.3499635414667844</v>
      </c>
      <c r="H67" s="63">
        <f aca="true" t="shared" si="7" ref="H67:H90">E67-C67</f>
        <v>9119</v>
      </c>
      <c r="I67" s="47">
        <f aca="true" t="shared" si="8" ref="I67:I90">H67/$H$90</f>
        <v>0.01692854331731876</v>
      </c>
      <c r="J67" s="81">
        <f aca="true" t="shared" si="9" ref="J67:J90">E67-D67</f>
        <v>1789</v>
      </c>
    </row>
    <row r="68" spans="1:10" ht="15">
      <c r="A68" s="48">
        <v>75</v>
      </c>
      <c r="B68" s="46" t="s">
        <v>67</v>
      </c>
      <c r="C68" s="63">
        <v>6269</v>
      </c>
      <c r="D68" s="81">
        <v>6543</v>
      </c>
      <c r="E68" s="63">
        <v>6626</v>
      </c>
      <c r="F68" s="110">
        <f t="shared" si="5"/>
        <v>0.00047783180608884353</v>
      </c>
      <c r="G68" s="110">
        <f t="shared" si="6"/>
        <v>0.05694688148029989</v>
      </c>
      <c r="H68" s="63">
        <f t="shared" si="7"/>
        <v>357</v>
      </c>
      <c r="I68" s="47">
        <f t="shared" si="8"/>
        <v>0.0006627360417022477</v>
      </c>
      <c r="J68" s="81">
        <f t="shared" si="9"/>
        <v>83</v>
      </c>
    </row>
    <row r="69" spans="1:10" ht="15">
      <c r="A69" s="48">
        <v>77</v>
      </c>
      <c r="B69" s="46" t="s">
        <v>68</v>
      </c>
      <c r="C69" s="63">
        <v>29364</v>
      </c>
      <c r="D69" s="81">
        <v>28905</v>
      </c>
      <c r="E69" s="63">
        <v>29066</v>
      </c>
      <c r="F69" s="110">
        <f t="shared" si="5"/>
        <v>0.0020960850099273056</v>
      </c>
      <c r="G69" s="110">
        <f t="shared" si="6"/>
        <v>-0.010148481133360577</v>
      </c>
      <c r="H69" s="63">
        <f t="shared" si="7"/>
        <v>-298</v>
      </c>
      <c r="I69" s="47">
        <f t="shared" si="8"/>
        <v>-0.0005532082364909518</v>
      </c>
      <c r="J69" s="81">
        <f t="shared" si="9"/>
        <v>161</v>
      </c>
    </row>
    <row r="70" spans="1:10" ht="15">
      <c r="A70" s="48">
        <v>78</v>
      </c>
      <c r="B70" s="46" t="s">
        <v>69</v>
      </c>
      <c r="C70" s="63">
        <v>35971</v>
      </c>
      <c r="D70" s="81">
        <v>45369</v>
      </c>
      <c r="E70" s="63">
        <v>49879</v>
      </c>
      <c r="F70" s="110">
        <f t="shared" si="5"/>
        <v>0.0035970076450204387</v>
      </c>
      <c r="G70" s="110">
        <f t="shared" si="6"/>
        <v>0.38664479719774264</v>
      </c>
      <c r="H70" s="63">
        <f t="shared" si="7"/>
        <v>13908</v>
      </c>
      <c r="I70" s="47">
        <f t="shared" si="8"/>
        <v>0.0258188595742153</v>
      </c>
      <c r="J70" s="81">
        <f t="shared" si="9"/>
        <v>4510</v>
      </c>
    </row>
    <row r="71" spans="1:10" ht="15">
      <c r="A71" s="48">
        <v>79</v>
      </c>
      <c r="B71" s="46" t="s">
        <v>70</v>
      </c>
      <c r="C71" s="63">
        <v>49656</v>
      </c>
      <c r="D71" s="81">
        <v>47313</v>
      </c>
      <c r="E71" s="63">
        <v>47254</v>
      </c>
      <c r="F71" s="110">
        <f t="shared" si="5"/>
        <v>0.003407706635213132</v>
      </c>
      <c r="G71" s="110">
        <f t="shared" si="6"/>
        <v>-0.04837280489769615</v>
      </c>
      <c r="H71" s="63">
        <f t="shared" si="7"/>
        <v>-2402</v>
      </c>
      <c r="I71" s="47">
        <f t="shared" si="8"/>
        <v>-0.004459081154534451</v>
      </c>
      <c r="J71" s="81">
        <f t="shared" si="9"/>
        <v>-59</v>
      </c>
    </row>
    <row r="72" spans="1:10" ht="15">
      <c r="A72" s="48">
        <v>80</v>
      </c>
      <c r="B72" s="46" t="s">
        <v>71</v>
      </c>
      <c r="C72" s="63">
        <v>266705</v>
      </c>
      <c r="D72" s="81">
        <v>274131</v>
      </c>
      <c r="E72" s="63">
        <v>277577</v>
      </c>
      <c r="F72" s="110">
        <f t="shared" si="5"/>
        <v>0.020017373866393438</v>
      </c>
      <c r="G72" s="110">
        <f t="shared" si="6"/>
        <v>0.04076414015485274</v>
      </c>
      <c r="H72" s="63">
        <f t="shared" si="7"/>
        <v>10872</v>
      </c>
      <c r="I72" s="47">
        <f t="shared" si="8"/>
        <v>0.020182818614528957</v>
      </c>
      <c r="J72" s="81">
        <f t="shared" si="9"/>
        <v>3446</v>
      </c>
    </row>
    <row r="73" spans="1:10" s="23" customFormat="1" ht="15">
      <c r="A73" s="48">
        <v>81</v>
      </c>
      <c r="B73" s="46" t="s">
        <v>72</v>
      </c>
      <c r="C73" s="63">
        <v>623104</v>
      </c>
      <c r="D73" s="81">
        <v>734156</v>
      </c>
      <c r="E73" s="63">
        <v>741479</v>
      </c>
      <c r="F73" s="110">
        <f t="shared" si="5"/>
        <v>0.05347151369558552</v>
      </c>
      <c r="G73" s="110">
        <f t="shared" si="6"/>
        <v>0.18997631214050945</v>
      </c>
      <c r="H73" s="63">
        <f t="shared" si="7"/>
        <v>118375</v>
      </c>
      <c r="I73" s="47">
        <f t="shared" si="8"/>
        <v>0.21975176172690078</v>
      </c>
      <c r="J73" s="81">
        <f t="shared" si="9"/>
        <v>7323</v>
      </c>
    </row>
    <row r="74" spans="1:10" s="23" customFormat="1" ht="15">
      <c r="A74" s="48">
        <v>82</v>
      </c>
      <c r="B74" s="46" t="s">
        <v>73</v>
      </c>
      <c r="C74" s="63">
        <v>392336</v>
      </c>
      <c r="D74" s="81">
        <v>396134</v>
      </c>
      <c r="E74" s="63">
        <v>403576</v>
      </c>
      <c r="F74" s="110">
        <f t="shared" si="5"/>
        <v>0.02910375022247376</v>
      </c>
      <c r="G74" s="110">
        <f t="shared" si="6"/>
        <v>0.028648913176460993</v>
      </c>
      <c r="H74" s="63">
        <f t="shared" si="7"/>
        <v>11240</v>
      </c>
      <c r="I74" s="47">
        <f t="shared" si="8"/>
        <v>0.020865975094490938</v>
      </c>
      <c r="J74" s="81">
        <f t="shared" si="9"/>
        <v>7442</v>
      </c>
    </row>
    <row r="75" spans="1:10" ht="15">
      <c r="A75" s="48">
        <v>84</v>
      </c>
      <c r="B75" s="46" t="s">
        <v>74</v>
      </c>
      <c r="C75" s="63">
        <v>25757</v>
      </c>
      <c r="D75" s="81">
        <v>52214</v>
      </c>
      <c r="E75" s="63">
        <v>56456</v>
      </c>
      <c r="F75" s="110">
        <f t="shared" si="5"/>
        <v>0.004071305832259546</v>
      </c>
      <c r="G75" s="110">
        <f t="shared" si="6"/>
        <v>1.191870171215592</v>
      </c>
      <c r="H75" s="63">
        <f t="shared" si="7"/>
        <v>30699</v>
      </c>
      <c r="I75" s="47">
        <f t="shared" si="8"/>
        <v>0.056989730375958836</v>
      </c>
      <c r="J75" s="81">
        <f t="shared" si="9"/>
        <v>4242</v>
      </c>
    </row>
    <row r="76" spans="1:10" ht="15">
      <c r="A76" s="48">
        <v>85</v>
      </c>
      <c r="B76" s="46" t="s">
        <v>75</v>
      </c>
      <c r="C76" s="63">
        <v>611733</v>
      </c>
      <c r="D76" s="81">
        <v>716880</v>
      </c>
      <c r="E76" s="63">
        <v>764487</v>
      </c>
      <c r="F76" s="110">
        <f t="shared" si="5"/>
        <v>0.05513072803221276</v>
      </c>
      <c r="G76" s="110">
        <f t="shared" si="6"/>
        <v>0.24970698000598301</v>
      </c>
      <c r="H76" s="63">
        <f t="shared" si="7"/>
        <v>152754</v>
      </c>
      <c r="I76" s="47">
        <f t="shared" si="8"/>
        <v>0.2835730569024794</v>
      </c>
      <c r="J76" s="81">
        <f t="shared" si="9"/>
        <v>47607</v>
      </c>
    </row>
    <row r="77" spans="1:10" ht="15">
      <c r="A77" s="48">
        <v>86</v>
      </c>
      <c r="B77" s="46" t="s">
        <v>76</v>
      </c>
      <c r="C77" s="63">
        <v>263323</v>
      </c>
      <c r="D77" s="81">
        <v>280412</v>
      </c>
      <c r="E77" s="63">
        <v>280938</v>
      </c>
      <c r="F77" s="110">
        <f t="shared" si="5"/>
        <v>0.020259751273617194</v>
      </c>
      <c r="G77" s="110">
        <f t="shared" si="6"/>
        <v>0.06689503005814153</v>
      </c>
      <c r="H77" s="63">
        <f t="shared" si="7"/>
        <v>17615</v>
      </c>
      <c r="I77" s="47">
        <f t="shared" si="8"/>
        <v>0.032700547267745364</v>
      </c>
      <c r="J77" s="81">
        <f t="shared" si="9"/>
        <v>526</v>
      </c>
    </row>
    <row r="78" spans="1:10" ht="15">
      <c r="A78" s="48">
        <v>87</v>
      </c>
      <c r="B78" s="46" t="s">
        <v>77</v>
      </c>
      <c r="C78" s="63">
        <v>23889</v>
      </c>
      <c r="D78" s="81">
        <v>24757</v>
      </c>
      <c r="E78" s="63">
        <v>25486</v>
      </c>
      <c r="F78" s="110">
        <f t="shared" si="5"/>
        <v>0.0018379144898853406</v>
      </c>
      <c r="G78" s="110">
        <f t="shared" si="6"/>
        <v>0.066850851856503</v>
      </c>
      <c r="H78" s="63">
        <f t="shared" si="7"/>
        <v>1597</v>
      </c>
      <c r="I78" s="47">
        <f t="shared" si="8"/>
        <v>0.002964676354617618</v>
      </c>
      <c r="J78" s="81">
        <f t="shared" si="9"/>
        <v>729</v>
      </c>
    </row>
    <row r="79" spans="1:10" ht="15">
      <c r="A79" s="48">
        <v>88</v>
      </c>
      <c r="B79" s="46" t="s">
        <v>78</v>
      </c>
      <c r="C79" s="63">
        <v>38469</v>
      </c>
      <c r="D79" s="81">
        <v>41498</v>
      </c>
      <c r="E79" s="63">
        <v>40843</v>
      </c>
      <c r="F79" s="110">
        <f t="shared" si="5"/>
        <v>0.0029453794832608867</v>
      </c>
      <c r="G79" s="110">
        <f t="shared" si="6"/>
        <v>0.06171202786659388</v>
      </c>
      <c r="H79" s="63">
        <f t="shared" si="7"/>
        <v>2374</v>
      </c>
      <c r="I79" s="47">
        <f t="shared" si="8"/>
        <v>0.004407101857146039</v>
      </c>
      <c r="J79" s="81">
        <f t="shared" si="9"/>
        <v>-655</v>
      </c>
    </row>
    <row r="80" spans="1:10" ht="15">
      <c r="A80" s="48">
        <v>90</v>
      </c>
      <c r="B80" s="46" t="s">
        <v>79</v>
      </c>
      <c r="C80" s="63">
        <v>13155</v>
      </c>
      <c r="D80" s="81">
        <v>11831</v>
      </c>
      <c r="E80" s="63">
        <v>12463</v>
      </c>
      <c r="F80" s="110">
        <f t="shared" si="5"/>
        <v>0.0008987651372298909</v>
      </c>
      <c r="G80" s="110">
        <f t="shared" si="6"/>
        <v>-0.05260357278601292</v>
      </c>
      <c r="H80" s="63">
        <f t="shared" si="7"/>
        <v>-692</v>
      </c>
      <c r="I80" s="47">
        <f t="shared" si="8"/>
        <v>-0.0012846312068850291</v>
      </c>
      <c r="J80" s="81">
        <f t="shared" si="9"/>
        <v>632</v>
      </c>
    </row>
    <row r="81" spans="1:10" ht="15">
      <c r="A81" s="48">
        <v>91</v>
      </c>
      <c r="B81" s="46" t="s">
        <v>80</v>
      </c>
      <c r="C81" s="63">
        <v>2767</v>
      </c>
      <c r="D81" s="81">
        <v>3318</v>
      </c>
      <c r="E81" s="63">
        <v>3405</v>
      </c>
      <c r="F81" s="110">
        <f t="shared" si="5"/>
        <v>0.00024555045272147785</v>
      </c>
      <c r="G81" s="110">
        <f t="shared" si="6"/>
        <v>0.23057462956270328</v>
      </c>
      <c r="H81" s="63">
        <f t="shared" si="7"/>
        <v>638</v>
      </c>
      <c r="I81" s="47">
        <f t="shared" si="8"/>
        <v>0.0011843854190645212</v>
      </c>
      <c r="J81" s="81">
        <f t="shared" si="9"/>
        <v>87</v>
      </c>
    </row>
    <row r="82" spans="1:10" ht="15">
      <c r="A82" s="48">
        <v>92</v>
      </c>
      <c r="B82" s="46" t="s">
        <v>81</v>
      </c>
      <c r="C82" s="63">
        <v>11342</v>
      </c>
      <c r="D82" s="81">
        <v>10076</v>
      </c>
      <c r="E82" s="63">
        <v>10127</v>
      </c>
      <c r="F82" s="110">
        <f t="shared" si="5"/>
        <v>0.0007303052671689886</v>
      </c>
      <c r="G82" s="110">
        <f t="shared" si="6"/>
        <v>-0.10712396402750837</v>
      </c>
      <c r="H82" s="63">
        <f t="shared" si="7"/>
        <v>-1215</v>
      </c>
      <c r="I82" s="47">
        <f t="shared" si="8"/>
        <v>-0.0022555302259614314</v>
      </c>
      <c r="J82" s="81">
        <f t="shared" si="9"/>
        <v>51</v>
      </c>
    </row>
    <row r="83" spans="1:10" ht="15">
      <c r="A83" s="48">
        <v>93</v>
      </c>
      <c r="B83" s="46" t="s">
        <v>82</v>
      </c>
      <c r="C83" s="63">
        <v>42380</v>
      </c>
      <c r="D83" s="81">
        <v>43182</v>
      </c>
      <c r="E83" s="63">
        <v>43054</v>
      </c>
      <c r="F83" s="110">
        <f t="shared" si="5"/>
        <v>0.003104825019521441</v>
      </c>
      <c r="G83" s="110">
        <f t="shared" si="6"/>
        <v>0.015903728173666823</v>
      </c>
      <c r="H83" s="63">
        <f t="shared" si="7"/>
        <v>674</v>
      </c>
      <c r="I83" s="47">
        <f t="shared" si="8"/>
        <v>0.0012512159442781931</v>
      </c>
      <c r="J83" s="81">
        <f t="shared" si="9"/>
        <v>-128</v>
      </c>
    </row>
    <row r="84" spans="1:10" ht="15">
      <c r="A84" s="48">
        <v>94</v>
      </c>
      <c r="B84" s="46" t="s">
        <v>83</v>
      </c>
      <c r="C84" s="63">
        <v>40996</v>
      </c>
      <c r="D84" s="81">
        <v>43463</v>
      </c>
      <c r="E84" s="63">
        <v>43888</v>
      </c>
      <c r="F84" s="110">
        <f t="shared" si="5"/>
        <v>0.0031649686546373628</v>
      </c>
      <c r="G84" s="110">
        <f t="shared" si="6"/>
        <v>0.07054346765538101</v>
      </c>
      <c r="H84" s="63">
        <f t="shared" si="7"/>
        <v>2892</v>
      </c>
      <c r="I84" s="47">
        <f t="shared" si="8"/>
        <v>0.005368718858831654</v>
      </c>
      <c r="J84" s="81">
        <f t="shared" si="9"/>
        <v>425</v>
      </c>
    </row>
    <row r="85" spans="1:10" ht="15">
      <c r="A85" s="48">
        <v>95</v>
      </c>
      <c r="B85" s="46" t="s">
        <v>84</v>
      </c>
      <c r="C85" s="63">
        <v>67791</v>
      </c>
      <c r="D85" s="81">
        <v>65043</v>
      </c>
      <c r="E85" s="63">
        <v>65379</v>
      </c>
      <c r="F85" s="110">
        <f t="shared" si="5"/>
        <v>0.004714785036263583</v>
      </c>
      <c r="G85" s="110">
        <f t="shared" si="6"/>
        <v>-0.035579944240385894</v>
      </c>
      <c r="H85" s="63">
        <f t="shared" si="7"/>
        <v>-2412</v>
      </c>
      <c r="I85" s="47">
        <f t="shared" si="8"/>
        <v>-0.004477645189316027</v>
      </c>
      <c r="J85" s="81">
        <f t="shared" si="9"/>
        <v>336</v>
      </c>
    </row>
    <row r="86" spans="1:10" ht="15">
      <c r="A86" s="48">
        <v>96</v>
      </c>
      <c r="B86" s="46" t="s">
        <v>85</v>
      </c>
      <c r="C86" s="63">
        <v>106805</v>
      </c>
      <c r="D86" s="81">
        <v>103490</v>
      </c>
      <c r="E86" s="63">
        <v>106785</v>
      </c>
      <c r="F86" s="110">
        <f t="shared" si="5"/>
        <v>0.007700765078961237</v>
      </c>
      <c r="G86" s="110">
        <f t="shared" si="6"/>
        <v>-0.00018725715088244933</v>
      </c>
      <c r="H86" s="63">
        <f t="shared" si="7"/>
        <v>-20</v>
      </c>
      <c r="I86" s="47">
        <f t="shared" si="8"/>
        <v>-3.712806956315113E-05</v>
      </c>
      <c r="J86" s="81">
        <f t="shared" si="9"/>
        <v>3295</v>
      </c>
    </row>
    <row r="87" spans="1:10" ht="15">
      <c r="A87" s="48">
        <v>97</v>
      </c>
      <c r="B87" s="46" t="s">
        <v>86</v>
      </c>
      <c r="C87" s="63">
        <v>37881</v>
      </c>
      <c r="D87" s="81">
        <v>29212</v>
      </c>
      <c r="E87" s="63">
        <v>28571</v>
      </c>
      <c r="F87" s="110">
        <f t="shared" si="5"/>
        <v>0.002060388248077928</v>
      </c>
      <c r="G87" s="110">
        <f t="shared" si="6"/>
        <v>-0.24576964705261212</v>
      </c>
      <c r="H87" s="63">
        <f t="shared" si="7"/>
        <v>-9310</v>
      </c>
      <c r="I87" s="47">
        <f t="shared" si="8"/>
        <v>-0.017283116381646854</v>
      </c>
      <c r="J87" s="81">
        <f t="shared" si="9"/>
        <v>-641</v>
      </c>
    </row>
    <row r="88" spans="1:10" ht="15">
      <c r="A88" s="48">
        <v>98</v>
      </c>
      <c r="B88" s="46" t="s">
        <v>87</v>
      </c>
      <c r="C88" s="63">
        <v>1989</v>
      </c>
      <c r="D88" s="81">
        <v>1766</v>
      </c>
      <c r="E88" s="63">
        <v>1732</v>
      </c>
      <c r="F88" s="110">
        <f t="shared" si="5"/>
        <v>0.00012490260913762104</v>
      </c>
      <c r="G88" s="110">
        <f t="shared" si="6"/>
        <v>-0.12921065862242334</v>
      </c>
      <c r="H88" s="63">
        <f t="shared" si="7"/>
        <v>-257</v>
      </c>
      <c r="I88" s="47">
        <f t="shared" si="8"/>
        <v>-0.00047709569388649207</v>
      </c>
      <c r="J88" s="81">
        <f t="shared" si="9"/>
        <v>-34</v>
      </c>
    </row>
    <row r="89" spans="1:10" ht="15">
      <c r="A89" s="48">
        <v>99</v>
      </c>
      <c r="B89" s="46" t="s">
        <v>88</v>
      </c>
      <c r="C89" s="63">
        <v>3923</v>
      </c>
      <c r="D89" s="81">
        <v>4263</v>
      </c>
      <c r="E89" s="63">
        <v>4265</v>
      </c>
      <c r="F89" s="110">
        <f t="shared" si="5"/>
        <v>0.00030756906926787165</v>
      </c>
      <c r="G89" s="110">
        <f t="shared" si="6"/>
        <v>0.08717817996431303</v>
      </c>
      <c r="H89" s="63">
        <f t="shared" si="7"/>
        <v>342</v>
      </c>
      <c r="I89" s="47">
        <f t="shared" si="8"/>
        <v>0.0006348899895298844</v>
      </c>
      <c r="J89" s="81">
        <f t="shared" si="9"/>
        <v>2</v>
      </c>
    </row>
    <row r="90" spans="1:10" s="11" customFormat="1" ht="15">
      <c r="A90" s="129" t="s">
        <v>89</v>
      </c>
      <c r="B90" s="129"/>
      <c r="C90" s="75">
        <v>13328128</v>
      </c>
      <c r="D90" s="74">
        <v>13575109</v>
      </c>
      <c r="E90" s="75">
        <v>13866804</v>
      </c>
      <c r="F90" s="82">
        <f t="shared" si="5"/>
        <v>1</v>
      </c>
      <c r="G90" s="82">
        <f t="shared" si="6"/>
        <v>0.0404164785932428</v>
      </c>
      <c r="H90" s="75">
        <f t="shared" si="7"/>
        <v>538676</v>
      </c>
      <c r="I90" s="83">
        <f t="shared" si="8"/>
        <v>1</v>
      </c>
      <c r="J90" s="74">
        <f t="shared" si="9"/>
        <v>291695</v>
      </c>
    </row>
    <row r="91" spans="1:9" ht="15">
      <c r="A91" s="23"/>
      <c r="B91" s="23"/>
      <c r="C91" s="12"/>
      <c r="D91" s="12"/>
      <c r="E91" s="12"/>
      <c r="F91" s="23"/>
      <c r="G91" s="23"/>
      <c r="H91" s="23"/>
      <c r="I91" s="23"/>
    </row>
    <row r="94" ht="15">
      <c r="F94" s="9"/>
    </row>
    <row r="98" ht="15">
      <c r="D98" s="26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zoomScale="80" zoomScaleNormal="80" workbookViewId="0" topLeftCell="A70">
      <selection activeCell="P18" sqref="P18"/>
    </sheetView>
  </sheetViews>
  <sheetFormatPr defaultColWidth="9.140625" defaultRowHeight="15"/>
  <cols>
    <col min="2" max="2" width="39.57421875" style="0" customWidth="1"/>
    <col min="3" max="3" width="15.7109375" style="0" customWidth="1"/>
    <col min="4" max="4" width="13.140625" style="0" customWidth="1"/>
    <col min="5" max="5" width="19.421875" style="0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324</v>
      </c>
      <c r="G1" s="1" t="s">
        <v>325</v>
      </c>
      <c r="H1" s="2" t="s">
        <v>326</v>
      </c>
    </row>
    <row r="2" spans="1:8" ht="15">
      <c r="A2" s="103">
        <v>1</v>
      </c>
      <c r="B2" s="104" t="s">
        <v>2</v>
      </c>
      <c r="C2" s="32">
        <v>96688</v>
      </c>
      <c r="D2" s="32">
        <v>98643</v>
      </c>
      <c r="E2" s="32">
        <v>98533</v>
      </c>
      <c r="F2" s="109">
        <f>(E2-C2)/C2</f>
        <v>0.01908199569750124</v>
      </c>
      <c r="G2" s="32">
        <f>E2-C2</f>
        <v>1845</v>
      </c>
      <c r="H2" s="32">
        <f>E2-D2</f>
        <v>-110</v>
      </c>
    </row>
    <row r="3" spans="1:8" ht="15">
      <c r="A3" s="103">
        <v>2</v>
      </c>
      <c r="B3" s="104" t="s">
        <v>3</v>
      </c>
      <c r="C3" s="32">
        <v>33036</v>
      </c>
      <c r="D3" s="32">
        <v>35459</v>
      </c>
      <c r="E3" s="32">
        <v>33773</v>
      </c>
      <c r="F3" s="109">
        <f aca="true" t="shared" si="0" ref="F3:F66">(E3-C3)/C3</f>
        <v>0.02230899624651895</v>
      </c>
      <c r="G3" s="32">
        <f aca="true" t="shared" si="1" ref="G3:G66">E3-C3</f>
        <v>737</v>
      </c>
      <c r="H3" s="32">
        <f aca="true" t="shared" si="2" ref="H3:H66">E3-D3</f>
        <v>-1686</v>
      </c>
    </row>
    <row r="4" spans="1:8" ht="15">
      <c r="A4" s="103">
        <v>3</v>
      </c>
      <c r="B4" s="104" t="s">
        <v>4</v>
      </c>
      <c r="C4" s="32">
        <v>7512</v>
      </c>
      <c r="D4" s="32">
        <v>7932</v>
      </c>
      <c r="E4" s="32">
        <v>7829</v>
      </c>
      <c r="F4" s="109">
        <f t="shared" si="0"/>
        <v>0.04219914802981896</v>
      </c>
      <c r="G4" s="32">
        <f t="shared" si="1"/>
        <v>317</v>
      </c>
      <c r="H4" s="32">
        <f t="shared" si="2"/>
        <v>-103</v>
      </c>
    </row>
    <row r="5" spans="1:8" ht="15">
      <c r="A5" s="103">
        <v>5</v>
      </c>
      <c r="B5" s="104" t="s">
        <v>5</v>
      </c>
      <c r="C5" s="32">
        <v>17076</v>
      </c>
      <c r="D5" s="32">
        <v>14344</v>
      </c>
      <c r="E5" s="32">
        <v>13933</v>
      </c>
      <c r="F5" s="109">
        <f t="shared" si="0"/>
        <v>-0.18405949871164207</v>
      </c>
      <c r="G5" s="32">
        <f t="shared" si="1"/>
        <v>-3143</v>
      </c>
      <c r="H5" s="32">
        <f t="shared" si="2"/>
        <v>-411</v>
      </c>
    </row>
    <row r="6" spans="1:8" ht="15">
      <c r="A6" s="103">
        <v>6</v>
      </c>
      <c r="B6" s="104" t="s">
        <v>6</v>
      </c>
      <c r="C6" s="32">
        <v>1790</v>
      </c>
      <c r="D6" s="32">
        <v>1334</v>
      </c>
      <c r="E6" s="32">
        <v>1742</v>
      </c>
      <c r="F6" s="109">
        <f t="shared" si="0"/>
        <v>-0.026815642458100558</v>
      </c>
      <c r="G6" s="32">
        <f t="shared" si="1"/>
        <v>-48</v>
      </c>
      <c r="H6" s="32">
        <f t="shared" si="2"/>
        <v>408</v>
      </c>
    </row>
    <row r="7" spans="1:8" ht="15">
      <c r="A7" s="103">
        <v>7</v>
      </c>
      <c r="B7" s="104" t="s">
        <v>7</v>
      </c>
      <c r="C7" s="32">
        <v>14900</v>
      </c>
      <c r="D7" s="32">
        <v>12125</v>
      </c>
      <c r="E7" s="32">
        <v>12314</v>
      </c>
      <c r="F7" s="109">
        <f t="shared" si="0"/>
        <v>-0.17355704697986576</v>
      </c>
      <c r="G7" s="32">
        <f t="shared" si="1"/>
        <v>-2586</v>
      </c>
      <c r="H7" s="32">
        <f t="shared" si="2"/>
        <v>189</v>
      </c>
    </row>
    <row r="8" spans="1:8" ht="15">
      <c r="A8" s="103">
        <v>8</v>
      </c>
      <c r="B8" s="104" t="s">
        <v>281</v>
      </c>
      <c r="C8" s="32">
        <v>53450</v>
      </c>
      <c r="D8" s="32">
        <v>51478</v>
      </c>
      <c r="E8" s="32">
        <v>55947</v>
      </c>
      <c r="F8" s="109">
        <f t="shared" si="0"/>
        <v>0.04671655753040224</v>
      </c>
      <c r="G8" s="32">
        <f t="shared" si="1"/>
        <v>2497</v>
      </c>
      <c r="H8" s="32">
        <f t="shared" si="2"/>
        <v>4469</v>
      </c>
    </row>
    <row r="9" spans="1:8" ht="15">
      <c r="A9" s="103">
        <v>9</v>
      </c>
      <c r="B9" s="104" t="s">
        <v>8</v>
      </c>
      <c r="C9" s="32">
        <v>5547</v>
      </c>
      <c r="D9" s="32">
        <v>4357</v>
      </c>
      <c r="E9" s="32">
        <v>4754</v>
      </c>
      <c r="F9" s="109">
        <f t="shared" si="0"/>
        <v>-0.14296015864431225</v>
      </c>
      <c r="G9" s="32">
        <f t="shared" si="1"/>
        <v>-793</v>
      </c>
      <c r="H9" s="32">
        <f t="shared" si="2"/>
        <v>397</v>
      </c>
    </row>
    <row r="10" spans="1:8" ht="15">
      <c r="A10" s="105">
        <v>10</v>
      </c>
      <c r="B10" s="104" t="s">
        <v>9</v>
      </c>
      <c r="C10" s="32">
        <v>328314</v>
      </c>
      <c r="D10" s="32">
        <v>331010</v>
      </c>
      <c r="E10" s="32">
        <v>330752</v>
      </c>
      <c r="F10" s="109">
        <f t="shared" si="0"/>
        <v>0.007425817966946277</v>
      </c>
      <c r="G10" s="32">
        <f t="shared" si="1"/>
        <v>2438</v>
      </c>
      <c r="H10" s="32">
        <f t="shared" si="2"/>
        <v>-258</v>
      </c>
    </row>
    <row r="11" spans="1:8" ht="15">
      <c r="A11" s="105">
        <v>11</v>
      </c>
      <c r="B11" s="104" t="s">
        <v>10</v>
      </c>
      <c r="C11" s="32">
        <v>13460</v>
      </c>
      <c r="D11" s="32">
        <v>13350</v>
      </c>
      <c r="E11" s="32">
        <v>13504</v>
      </c>
      <c r="F11" s="109">
        <f t="shared" si="0"/>
        <v>0.0032689450222882616</v>
      </c>
      <c r="G11" s="32">
        <f t="shared" si="1"/>
        <v>44</v>
      </c>
      <c r="H11" s="32">
        <f t="shared" si="2"/>
        <v>154</v>
      </c>
    </row>
    <row r="12" spans="1:8" ht="15">
      <c r="A12" s="105">
        <v>12</v>
      </c>
      <c r="B12" s="104" t="s">
        <v>11</v>
      </c>
      <c r="C12" s="32">
        <v>948</v>
      </c>
      <c r="D12" s="32">
        <v>1243</v>
      </c>
      <c r="E12" s="32">
        <v>1106</v>
      </c>
      <c r="F12" s="109">
        <f t="shared" si="0"/>
        <v>0.16666666666666666</v>
      </c>
      <c r="G12" s="32">
        <f t="shared" si="1"/>
        <v>158</v>
      </c>
      <c r="H12" s="32">
        <f t="shared" si="2"/>
        <v>-137</v>
      </c>
    </row>
    <row r="13" spans="1:8" ht="15">
      <c r="A13" s="105">
        <v>13</v>
      </c>
      <c r="B13" s="104" t="s">
        <v>12</v>
      </c>
      <c r="C13" s="32">
        <v>278990</v>
      </c>
      <c r="D13" s="32">
        <v>270679</v>
      </c>
      <c r="E13" s="32">
        <v>270874</v>
      </c>
      <c r="F13" s="109">
        <f t="shared" si="0"/>
        <v>-0.02909064841033729</v>
      </c>
      <c r="G13" s="32">
        <f t="shared" si="1"/>
        <v>-8116</v>
      </c>
      <c r="H13" s="32">
        <f t="shared" si="2"/>
        <v>195</v>
      </c>
    </row>
    <row r="14" spans="1:8" ht="15">
      <c r="A14" s="105">
        <v>14</v>
      </c>
      <c r="B14" s="104" t="s">
        <v>13</v>
      </c>
      <c r="C14" s="32">
        <v>388707</v>
      </c>
      <c r="D14" s="32">
        <v>375388</v>
      </c>
      <c r="E14" s="32">
        <v>375871</v>
      </c>
      <c r="F14" s="109">
        <f t="shared" si="0"/>
        <v>-0.033022302145317685</v>
      </c>
      <c r="G14" s="32">
        <f t="shared" si="1"/>
        <v>-12836</v>
      </c>
      <c r="H14" s="32">
        <f t="shared" si="2"/>
        <v>483</v>
      </c>
    </row>
    <row r="15" spans="1:8" ht="15">
      <c r="A15" s="105">
        <v>15</v>
      </c>
      <c r="B15" s="104" t="s">
        <v>14</v>
      </c>
      <c r="C15" s="32">
        <v>57677</v>
      </c>
      <c r="D15" s="32">
        <v>54778</v>
      </c>
      <c r="E15" s="32">
        <v>55311</v>
      </c>
      <c r="F15" s="109">
        <f t="shared" si="0"/>
        <v>-0.041021551051545674</v>
      </c>
      <c r="G15" s="32">
        <f t="shared" si="1"/>
        <v>-2366</v>
      </c>
      <c r="H15" s="32">
        <f t="shared" si="2"/>
        <v>533</v>
      </c>
    </row>
    <row r="16" spans="1:8" ht="15">
      <c r="A16" s="105">
        <v>16</v>
      </c>
      <c r="B16" s="104" t="s">
        <v>15</v>
      </c>
      <c r="C16" s="32">
        <v>56853</v>
      </c>
      <c r="D16" s="32">
        <v>55713</v>
      </c>
      <c r="E16" s="32">
        <v>55684</v>
      </c>
      <c r="F16" s="109">
        <f t="shared" si="0"/>
        <v>-0.02056179972912599</v>
      </c>
      <c r="G16" s="32">
        <f t="shared" si="1"/>
        <v>-1169</v>
      </c>
      <c r="H16" s="32">
        <f t="shared" si="2"/>
        <v>-29</v>
      </c>
    </row>
    <row r="17" spans="1:8" ht="15">
      <c r="A17" s="105">
        <v>17</v>
      </c>
      <c r="B17" s="104" t="s">
        <v>16</v>
      </c>
      <c r="C17" s="32">
        <v>42383</v>
      </c>
      <c r="D17" s="32">
        <v>42200</v>
      </c>
      <c r="E17" s="32">
        <v>42564</v>
      </c>
      <c r="F17" s="109">
        <f t="shared" si="0"/>
        <v>0.004270580185451714</v>
      </c>
      <c r="G17" s="32">
        <f t="shared" si="1"/>
        <v>181</v>
      </c>
      <c r="H17" s="32">
        <f t="shared" si="2"/>
        <v>364</v>
      </c>
    </row>
    <row r="18" spans="1:8" ht="15">
      <c r="A18" s="105">
        <v>18</v>
      </c>
      <c r="B18" s="104" t="s">
        <v>17</v>
      </c>
      <c r="C18" s="32">
        <v>60185</v>
      </c>
      <c r="D18" s="32">
        <v>54319</v>
      </c>
      <c r="E18" s="32">
        <v>53929</v>
      </c>
      <c r="F18" s="109">
        <f t="shared" si="0"/>
        <v>-0.10394616598820304</v>
      </c>
      <c r="G18" s="32">
        <f t="shared" si="1"/>
        <v>-6256</v>
      </c>
      <c r="H18" s="32">
        <f t="shared" si="2"/>
        <v>-390</v>
      </c>
    </row>
    <row r="19" spans="1:8" ht="15">
      <c r="A19" s="105">
        <v>19</v>
      </c>
      <c r="B19" s="104" t="s">
        <v>18</v>
      </c>
      <c r="C19" s="32">
        <v>3753</v>
      </c>
      <c r="D19" s="32">
        <v>3362</v>
      </c>
      <c r="E19" s="32">
        <v>3309</v>
      </c>
      <c r="F19" s="109">
        <f t="shared" si="0"/>
        <v>-0.11830535571542766</v>
      </c>
      <c r="G19" s="32">
        <f t="shared" si="1"/>
        <v>-444</v>
      </c>
      <c r="H19" s="32">
        <f t="shared" si="2"/>
        <v>-53</v>
      </c>
    </row>
    <row r="20" spans="1:8" ht="15">
      <c r="A20" s="105">
        <v>20</v>
      </c>
      <c r="B20" s="104" t="s">
        <v>19</v>
      </c>
      <c r="C20" s="32">
        <v>53879</v>
      </c>
      <c r="D20" s="32">
        <v>54108</v>
      </c>
      <c r="E20" s="32">
        <v>54352</v>
      </c>
      <c r="F20" s="109">
        <f t="shared" si="0"/>
        <v>0.008778930566640064</v>
      </c>
      <c r="G20" s="32">
        <f t="shared" si="1"/>
        <v>473</v>
      </c>
      <c r="H20" s="32">
        <f t="shared" si="2"/>
        <v>244</v>
      </c>
    </row>
    <row r="21" spans="1:8" ht="15">
      <c r="A21" s="105">
        <v>21</v>
      </c>
      <c r="B21" s="104" t="s">
        <v>20</v>
      </c>
      <c r="C21" s="32">
        <v>8947</v>
      </c>
      <c r="D21" s="32">
        <v>9952</v>
      </c>
      <c r="E21" s="32">
        <v>9798</v>
      </c>
      <c r="F21" s="109">
        <f t="shared" si="0"/>
        <v>0.09511568123393316</v>
      </c>
      <c r="G21" s="32">
        <f t="shared" si="1"/>
        <v>851</v>
      </c>
      <c r="H21" s="32">
        <f t="shared" si="2"/>
        <v>-154</v>
      </c>
    </row>
    <row r="22" spans="1:8" ht="15">
      <c r="A22" s="105">
        <v>22</v>
      </c>
      <c r="B22" s="104" t="s">
        <v>21</v>
      </c>
      <c r="C22" s="32">
        <v>152542</v>
      </c>
      <c r="D22" s="32">
        <v>150733</v>
      </c>
      <c r="E22" s="32">
        <v>151410</v>
      </c>
      <c r="F22" s="109">
        <f t="shared" si="0"/>
        <v>-0.0074209070288838485</v>
      </c>
      <c r="G22" s="32">
        <f t="shared" si="1"/>
        <v>-1132</v>
      </c>
      <c r="H22" s="32">
        <f t="shared" si="2"/>
        <v>677</v>
      </c>
    </row>
    <row r="23" spans="1:8" ht="15">
      <c r="A23" s="105">
        <v>23</v>
      </c>
      <c r="B23" s="104" t="s">
        <v>22</v>
      </c>
      <c r="C23" s="32">
        <v>169901</v>
      </c>
      <c r="D23" s="32">
        <v>165302</v>
      </c>
      <c r="E23" s="32">
        <v>172107</v>
      </c>
      <c r="F23" s="109">
        <f t="shared" si="0"/>
        <v>0.01298403187738742</v>
      </c>
      <c r="G23" s="32">
        <f t="shared" si="1"/>
        <v>2206</v>
      </c>
      <c r="H23" s="32">
        <f t="shared" si="2"/>
        <v>6805</v>
      </c>
    </row>
    <row r="24" spans="1:8" ht="15">
      <c r="A24" s="105">
        <v>24</v>
      </c>
      <c r="B24" s="104" t="s">
        <v>23</v>
      </c>
      <c r="C24" s="32">
        <v>90081</v>
      </c>
      <c r="D24" s="32">
        <v>89290</v>
      </c>
      <c r="E24" s="32">
        <v>89395</v>
      </c>
      <c r="F24" s="109">
        <f t="shared" si="0"/>
        <v>-0.007615368390670619</v>
      </c>
      <c r="G24" s="32">
        <f t="shared" si="1"/>
        <v>-686</v>
      </c>
      <c r="H24" s="32">
        <f t="shared" si="2"/>
        <v>105</v>
      </c>
    </row>
    <row r="25" spans="1:8" ht="15">
      <c r="A25" s="105">
        <v>25</v>
      </c>
      <c r="B25" s="104" t="s">
        <v>24</v>
      </c>
      <c r="C25" s="32">
        <v>327105</v>
      </c>
      <c r="D25" s="32">
        <v>320972</v>
      </c>
      <c r="E25" s="32">
        <v>321175</v>
      </c>
      <c r="F25" s="109">
        <f t="shared" si="0"/>
        <v>-0.018128735421347884</v>
      </c>
      <c r="G25" s="32">
        <f t="shared" si="1"/>
        <v>-5930</v>
      </c>
      <c r="H25" s="32">
        <f t="shared" si="2"/>
        <v>203</v>
      </c>
    </row>
    <row r="26" spans="1:8" ht="15">
      <c r="A26" s="105">
        <v>26</v>
      </c>
      <c r="B26" s="104" t="s">
        <v>25</v>
      </c>
      <c r="C26" s="32">
        <v>19463</v>
      </c>
      <c r="D26" s="32">
        <v>18468</v>
      </c>
      <c r="E26" s="32">
        <v>18382</v>
      </c>
      <c r="F26" s="109">
        <f t="shared" si="0"/>
        <v>-0.05554128346092586</v>
      </c>
      <c r="G26" s="32">
        <f t="shared" si="1"/>
        <v>-1081</v>
      </c>
      <c r="H26" s="32">
        <f t="shared" si="2"/>
        <v>-86</v>
      </c>
    </row>
    <row r="27" spans="1:8" ht="15">
      <c r="A27" s="105">
        <v>27</v>
      </c>
      <c r="B27" s="104" t="s">
        <v>26</v>
      </c>
      <c r="C27" s="32">
        <v>67226</v>
      </c>
      <c r="D27" s="32">
        <v>69510</v>
      </c>
      <c r="E27" s="32">
        <v>70743</v>
      </c>
      <c r="F27" s="109">
        <f t="shared" si="0"/>
        <v>0.05231606818790349</v>
      </c>
      <c r="G27" s="32">
        <f t="shared" si="1"/>
        <v>3517</v>
      </c>
      <c r="H27" s="32">
        <f t="shared" si="2"/>
        <v>1233</v>
      </c>
    </row>
    <row r="28" spans="1:8" ht="15">
      <c r="A28" s="105">
        <v>28</v>
      </c>
      <c r="B28" s="104" t="s">
        <v>27</v>
      </c>
      <c r="C28" s="32">
        <v>114476</v>
      </c>
      <c r="D28" s="32">
        <v>116036</v>
      </c>
      <c r="E28" s="32">
        <v>117288</v>
      </c>
      <c r="F28" s="109">
        <f t="shared" si="0"/>
        <v>0.024564100772214263</v>
      </c>
      <c r="G28" s="32">
        <f t="shared" si="1"/>
        <v>2812</v>
      </c>
      <c r="H28" s="32">
        <f t="shared" si="2"/>
        <v>1252</v>
      </c>
    </row>
    <row r="29" spans="1:8" ht="15">
      <c r="A29" s="105">
        <v>29</v>
      </c>
      <c r="B29" s="104" t="s">
        <v>28</v>
      </c>
      <c r="C29" s="32">
        <v>60160</v>
      </c>
      <c r="D29" s="32">
        <v>64607</v>
      </c>
      <c r="E29" s="32">
        <v>64088</v>
      </c>
      <c r="F29" s="109">
        <f t="shared" si="0"/>
        <v>0.06529255319148936</v>
      </c>
      <c r="G29" s="32">
        <f t="shared" si="1"/>
        <v>3928</v>
      </c>
      <c r="H29" s="32">
        <f t="shared" si="2"/>
        <v>-519</v>
      </c>
    </row>
    <row r="30" spans="1:8" ht="15">
      <c r="A30" s="105">
        <v>30</v>
      </c>
      <c r="B30" s="104" t="s">
        <v>29</v>
      </c>
      <c r="C30" s="32">
        <v>18942</v>
      </c>
      <c r="D30" s="32">
        <v>19083</v>
      </c>
      <c r="E30" s="32">
        <v>21184</v>
      </c>
      <c r="F30" s="109">
        <f t="shared" si="0"/>
        <v>0.1183613134832647</v>
      </c>
      <c r="G30" s="32">
        <f t="shared" si="1"/>
        <v>2242</v>
      </c>
      <c r="H30" s="32">
        <f t="shared" si="2"/>
        <v>2101</v>
      </c>
    </row>
    <row r="31" spans="1:8" ht="15">
      <c r="A31" s="105">
        <v>31</v>
      </c>
      <c r="B31" s="104" t="s">
        <v>30</v>
      </c>
      <c r="C31" s="32">
        <v>146454</v>
      </c>
      <c r="D31" s="32">
        <v>141473</v>
      </c>
      <c r="E31" s="32">
        <v>141799</v>
      </c>
      <c r="F31" s="109">
        <f t="shared" si="0"/>
        <v>-0.0317847242137463</v>
      </c>
      <c r="G31" s="32">
        <f t="shared" si="1"/>
        <v>-4655</v>
      </c>
      <c r="H31" s="32">
        <f t="shared" si="2"/>
        <v>326</v>
      </c>
    </row>
    <row r="32" spans="1:8" ht="15">
      <c r="A32" s="105">
        <v>32</v>
      </c>
      <c r="B32" s="104" t="s">
        <v>31</v>
      </c>
      <c r="C32" s="32">
        <v>46747</v>
      </c>
      <c r="D32" s="32">
        <v>47812</v>
      </c>
      <c r="E32" s="32">
        <v>47581</v>
      </c>
      <c r="F32" s="109">
        <f t="shared" si="0"/>
        <v>0.017840717051361584</v>
      </c>
      <c r="G32" s="32">
        <f t="shared" si="1"/>
        <v>834</v>
      </c>
      <c r="H32" s="32">
        <f t="shared" si="2"/>
        <v>-231</v>
      </c>
    </row>
    <row r="33" spans="1:8" ht="15">
      <c r="A33" s="105">
        <v>33</v>
      </c>
      <c r="B33" s="104" t="s">
        <v>32</v>
      </c>
      <c r="C33" s="32">
        <v>138873</v>
      </c>
      <c r="D33" s="32">
        <v>129016</v>
      </c>
      <c r="E33" s="32">
        <v>130317</v>
      </c>
      <c r="F33" s="109">
        <f t="shared" si="0"/>
        <v>-0.061610248212395496</v>
      </c>
      <c r="G33" s="32">
        <f t="shared" si="1"/>
        <v>-8556</v>
      </c>
      <c r="H33" s="32">
        <f t="shared" si="2"/>
        <v>1301</v>
      </c>
    </row>
    <row r="34" spans="1:8" ht="15">
      <c r="A34" s="105">
        <v>35</v>
      </c>
      <c r="B34" s="104" t="s">
        <v>33</v>
      </c>
      <c r="C34" s="32">
        <v>69515</v>
      </c>
      <c r="D34" s="32">
        <v>68068</v>
      </c>
      <c r="E34" s="32">
        <v>69267</v>
      </c>
      <c r="F34" s="109">
        <f t="shared" si="0"/>
        <v>-0.0035675753434510535</v>
      </c>
      <c r="G34" s="32">
        <f t="shared" si="1"/>
        <v>-248</v>
      </c>
      <c r="H34" s="32">
        <f t="shared" si="2"/>
        <v>1199</v>
      </c>
    </row>
    <row r="35" spans="1:8" ht="15">
      <c r="A35" s="105">
        <v>36</v>
      </c>
      <c r="B35" s="104" t="s">
        <v>34</v>
      </c>
      <c r="C35" s="32">
        <v>12423</v>
      </c>
      <c r="D35" s="32">
        <v>12748</v>
      </c>
      <c r="E35" s="32">
        <v>13257</v>
      </c>
      <c r="F35" s="109">
        <f t="shared" si="0"/>
        <v>0.06713354262255494</v>
      </c>
      <c r="G35" s="32">
        <f t="shared" si="1"/>
        <v>834</v>
      </c>
      <c r="H35" s="32">
        <f t="shared" si="2"/>
        <v>509</v>
      </c>
    </row>
    <row r="36" spans="1:8" ht="15">
      <c r="A36" s="105">
        <v>37</v>
      </c>
      <c r="B36" s="104" t="s">
        <v>35</v>
      </c>
      <c r="C36" s="32">
        <v>6654</v>
      </c>
      <c r="D36" s="32">
        <v>8065</v>
      </c>
      <c r="E36" s="32">
        <v>8137</v>
      </c>
      <c r="F36" s="109">
        <f t="shared" si="0"/>
        <v>0.22287345957318905</v>
      </c>
      <c r="G36" s="32">
        <f t="shared" si="1"/>
        <v>1483</v>
      </c>
      <c r="H36" s="32">
        <f t="shared" si="2"/>
        <v>72</v>
      </c>
    </row>
    <row r="37" spans="1:8" ht="15">
      <c r="A37" s="105">
        <v>38</v>
      </c>
      <c r="B37" s="104" t="s">
        <v>36</v>
      </c>
      <c r="C37" s="32">
        <v>51560</v>
      </c>
      <c r="D37" s="32">
        <v>52724</v>
      </c>
      <c r="E37" s="32">
        <v>54266</v>
      </c>
      <c r="F37" s="109">
        <f t="shared" si="0"/>
        <v>0.05248254460822343</v>
      </c>
      <c r="G37" s="32">
        <f t="shared" si="1"/>
        <v>2706</v>
      </c>
      <c r="H37" s="32">
        <f t="shared" si="2"/>
        <v>1542</v>
      </c>
    </row>
    <row r="38" spans="1:8" ht="15">
      <c r="A38" s="105">
        <v>39</v>
      </c>
      <c r="B38" s="104" t="s">
        <v>37</v>
      </c>
      <c r="C38" s="32">
        <v>1450</v>
      </c>
      <c r="D38" s="32">
        <v>1562</v>
      </c>
      <c r="E38" s="32">
        <v>1507</v>
      </c>
      <c r="F38" s="109">
        <f t="shared" si="0"/>
        <v>0.039310344827586205</v>
      </c>
      <c r="G38" s="32">
        <f t="shared" si="1"/>
        <v>57</v>
      </c>
      <c r="H38" s="32">
        <f t="shared" si="2"/>
        <v>-55</v>
      </c>
    </row>
    <row r="39" spans="1:8" ht="15">
      <c r="A39" s="105">
        <v>41</v>
      </c>
      <c r="B39" s="104" t="s">
        <v>38</v>
      </c>
      <c r="C39" s="32">
        <v>976834</v>
      </c>
      <c r="D39" s="32">
        <v>947367</v>
      </c>
      <c r="E39" s="32">
        <v>1024729</v>
      </c>
      <c r="F39" s="109">
        <f t="shared" si="0"/>
        <v>0.049030848639584616</v>
      </c>
      <c r="G39" s="32">
        <f t="shared" si="1"/>
        <v>47895</v>
      </c>
      <c r="H39" s="32">
        <f t="shared" si="2"/>
        <v>77362</v>
      </c>
    </row>
    <row r="40" spans="1:8" ht="15">
      <c r="A40" s="105">
        <v>42</v>
      </c>
      <c r="B40" s="104" t="s">
        <v>39</v>
      </c>
      <c r="C40" s="32">
        <v>222426</v>
      </c>
      <c r="D40" s="32">
        <v>215361</v>
      </c>
      <c r="E40" s="32">
        <v>232395</v>
      </c>
      <c r="F40" s="109">
        <f t="shared" si="0"/>
        <v>0.04481940060964096</v>
      </c>
      <c r="G40" s="32">
        <f t="shared" si="1"/>
        <v>9969</v>
      </c>
      <c r="H40" s="32">
        <f t="shared" si="2"/>
        <v>17034</v>
      </c>
    </row>
    <row r="41" spans="1:8" ht="15">
      <c r="A41" s="105">
        <v>43</v>
      </c>
      <c r="B41" s="104" t="s">
        <v>40</v>
      </c>
      <c r="C41" s="32">
        <v>310812</v>
      </c>
      <c r="D41" s="32">
        <v>298801</v>
      </c>
      <c r="E41" s="32">
        <v>306164</v>
      </c>
      <c r="F41" s="109">
        <f t="shared" si="0"/>
        <v>-0.014954377565859748</v>
      </c>
      <c r="G41" s="32">
        <f t="shared" si="1"/>
        <v>-4648</v>
      </c>
      <c r="H41" s="32">
        <f t="shared" si="2"/>
        <v>7363</v>
      </c>
    </row>
    <row r="42" spans="1:8" ht="15">
      <c r="A42" s="105">
        <v>45</v>
      </c>
      <c r="B42" s="104" t="s">
        <v>41</v>
      </c>
      <c r="C42" s="32">
        <v>174385</v>
      </c>
      <c r="D42" s="32">
        <v>184605</v>
      </c>
      <c r="E42" s="32">
        <v>186271</v>
      </c>
      <c r="F42" s="109">
        <f t="shared" si="0"/>
        <v>0.06815953206984546</v>
      </c>
      <c r="G42" s="32">
        <f t="shared" si="1"/>
        <v>11886</v>
      </c>
      <c r="H42" s="32">
        <f t="shared" si="2"/>
        <v>1666</v>
      </c>
    </row>
    <row r="43" spans="1:8" ht="15">
      <c r="A43" s="105">
        <v>46</v>
      </c>
      <c r="B43" s="104" t="s">
        <v>42</v>
      </c>
      <c r="C43" s="32">
        <v>616472</v>
      </c>
      <c r="D43" s="32">
        <v>635466</v>
      </c>
      <c r="E43" s="32">
        <v>638893</v>
      </c>
      <c r="F43" s="109">
        <f t="shared" si="0"/>
        <v>0.036369859458337116</v>
      </c>
      <c r="G43" s="32">
        <f t="shared" si="1"/>
        <v>22421</v>
      </c>
      <c r="H43" s="32">
        <f t="shared" si="2"/>
        <v>3427</v>
      </c>
    </row>
    <row r="44" spans="1:8" ht="15">
      <c r="A44" s="105">
        <v>47</v>
      </c>
      <c r="B44" s="104" t="s">
        <v>43</v>
      </c>
      <c r="C44" s="32">
        <v>1215721</v>
      </c>
      <c r="D44" s="32">
        <v>1216062</v>
      </c>
      <c r="E44" s="32">
        <v>1219376</v>
      </c>
      <c r="F44" s="109">
        <f t="shared" si="0"/>
        <v>0.0030064463803783927</v>
      </c>
      <c r="G44" s="32">
        <f t="shared" si="1"/>
        <v>3655</v>
      </c>
      <c r="H44" s="32">
        <f t="shared" si="2"/>
        <v>3314</v>
      </c>
    </row>
    <row r="45" spans="1:8" ht="15">
      <c r="A45" s="105">
        <v>49</v>
      </c>
      <c r="B45" s="104" t="s">
        <v>44</v>
      </c>
      <c r="C45" s="32">
        <v>522298</v>
      </c>
      <c r="D45" s="32">
        <v>503465</v>
      </c>
      <c r="E45" s="32">
        <v>506641</v>
      </c>
      <c r="F45" s="109">
        <f t="shared" si="0"/>
        <v>-0.02997713948741906</v>
      </c>
      <c r="G45" s="32">
        <f t="shared" si="1"/>
        <v>-15657</v>
      </c>
      <c r="H45" s="32">
        <f t="shared" si="2"/>
        <v>3176</v>
      </c>
    </row>
    <row r="46" spans="1:8" ht="15">
      <c r="A46" s="105">
        <v>50</v>
      </c>
      <c r="B46" s="104" t="s">
        <v>45</v>
      </c>
      <c r="C46" s="32">
        <v>14963</v>
      </c>
      <c r="D46" s="32">
        <v>14204</v>
      </c>
      <c r="E46" s="32">
        <v>14430</v>
      </c>
      <c r="F46" s="109">
        <f t="shared" si="0"/>
        <v>-0.035621198957428324</v>
      </c>
      <c r="G46" s="32">
        <f t="shared" si="1"/>
        <v>-533</v>
      </c>
      <c r="H46" s="32">
        <f t="shared" si="2"/>
        <v>226</v>
      </c>
    </row>
    <row r="47" spans="1:8" ht="15">
      <c r="A47" s="105">
        <v>51</v>
      </c>
      <c r="B47" s="104" t="s">
        <v>46</v>
      </c>
      <c r="C47" s="32">
        <v>5249</v>
      </c>
      <c r="D47" s="32">
        <v>5070</v>
      </c>
      <c r="E47" s="32">
        <v>4855</v>
      </c>
      <c r="F47" s="109">
        <f t="shared" si="0"/>
        <v>-0.07506191655553439</v>
      </c>
      <c r="G47" s="32">
        <f t="shared" si="1"/>
        <v>-394</v>
      </c>
      <c r="H47" s="32">
        <f t="shared" si="2"/>
        <v>-215</v>
      </c>
    </row>
    <row r="48" spans="1:8" ht="15">
      <c r="A48" s="105">
        <v>52</v>
      </c>
      <c r="B48" s="104" t="s">
        <v>47</v>
      </c>
      <c r="C48" s="32">
        <v>179382</v>
      </c>
      <c r="D48" s="32">
        <v>183191</v>
      </c>
      <c r="E48" s="32">
        <v>183740</v>
      </c>
      <c r="F48" s="109">
        <f t="shared" si="0"/>
        <v>0.024294522304356067</v>
      </c>
      <c r="G48" s="32">
        <f t="shared" si="1"/>
        <v>4358</v>
      </c>
      <c r="H48" s="32">
        <f t="shared" si="2"/>
        <v>549</v>
      </c>
    </row>
    <row r="49" spans="1:8" ht="15">
      <c r="A49" s="105">
        <v>53</v>
      </c>
      <c r="B49" s="104" t="s">
        <v>48</v>
      </c>
      <c r="C49" s="32">
        <v>24045</v>
      </c>
      <c r="D49" s="32">
        <v>23596</v>
      </c>
      <c r="E49" s="32">
        <v>25024</v>
      </c>
      <c r="F49" s="109">
        <f t="shared" si="0"/>
        <v>0.04071532543148264</v>
      </c>
      <c r="G49" s="32">
        <f t="shared" si="1"/>
        <v>979</v>
      </c>
      <c r="H49" s="32">
        <f t="shared" si="2"/>
        <v>1428</v>
      </c>
    </row>
    <row r="50" spans="1:8" ht="15">
      <c r="A50" s="105">
        <v>55</v>
      </c>
      <c r="B50" s="104" t="s">
        <v>49</v>
      </c>
      <c r="C50" s="32">
        <v>190248</v>
      </c>
      <c r="D50" s="32">
        <v>176703</v>
      </c>
      <c r="E50" s="32">
        <v>181770</v>
      </c>
      <c r="F50" s="109">
        <f t="shared" si="0"/>
        <v>-0.04456288633783272</v>
      </c>
      <c r="G50" s="32">
        <f t="shared" si="1"/>
        <v>-8478</v>
      </c>
      <c r="H50" s="32">
        <f t="shared" si="2"/>
        <v>5067</v>
      </c>
    </row>
    <row r="51" spans="1:8" ht="15">
      <c r="A51" s="105">
        <v>56</v>
      </c>
      <c r="B51" s="104" t="s">
        <v>50</v>
      </c>
      <c r="C51" s="32">
        <v>551471</v>
      </c>
      <c r="D51" s="32">
        <v>568268</v>
      </c>
      <c r="E51" s="32">
        <v>573127</v>
      </c>
      <c r="F51" s="109">
        <f t="shared" si="0"/>
        <v>0.03926951734542705</v>
      </c>
      <c r="G51" s="32">
        <f t="shared" si="1"/>
        <v>21656</v>
      </c>
      <c r="H51" s="32">
        <f t="shared" si="2"/>
        <v>4859</v>
      </c>
    </row>
    <row r="52" spans="1:8" ht="15">
      <c r="A52" s="105">
        <v>58</v>
      </c>
      <c r="B52" s="104" t="s">
        <v>51</v>
      </c>
      <c r="C52" s="32">
        <v>15917</v>
      </c>
      <c r="D52" s="32">
        <v>19887</v>
      </c>
      <c r="E52" s="32">
        <v>19532</v>
      </c>
      <c r="F52" s="109">
        <f t="shared" si="0"/>
        <v>0.22711566249921467</v>
      </c>
      <c r="G52" s="32">
        <f t="shared" si="1"/>
        <v>3615</v>
      </c>
      <c r="H52" s="32">
        <f t="shared" si="2"/>
        <v>-355</v>
      </c>
    </row>
    <row r="53" spans="1:8" ht="15">
      <c r="A53" s="105">
        <v>59</v>
      </c>
      <c r="B53" s="104" t="s">
        <v>52</v>
      </c>
      <c r="C53" s="32">
        <v>18104</v>
      </c>
      <c r="D53" s="32">
        <v>16329</v>
      </c>
      <c r="E53" s="32">
        <v>16211</v>
      </c>
      <c r="F53" s="109">
        <f t="shared" si="0"/>
        <v>-0.10456252761820592</v>
      </c>
      <c r="G53" s="32">
        <f t="shared" si="1"/>
        <v>-1893</v>
      </c>
      <c r="H53" s="32">
        <f t="shared" si="2"/>
        <v>-118</v>
      </c>
    </row>
    <row r="54" spans="1:8" ht="15">
      <c r="A54" s="105">
        <v>60</v>
      </c>
      <c r="B54" s="104" t="s">
        <v>53</v>
      </c>
      <c r="C54" s="32">
        <v>8123</v>
      </c>
      <c r="D54" s="32">
        <v>8739</v>
      </c>
      <c r="E54" s="32">
        <v>8699</v>
      </c>
      <c r="F54" s="109">
        <f t="shared" si="0"/>
        <v>0.07090976240305306</v>
      </c>
      <c r="G54" s="32">
        <f t="shared" si="1"/>
        <v>576</v>
      </c>
      <c r="H54" s="32">
        <f t="shared" si="2"/>
        <v>-40</v>
      </c>
    </row>
    <row r="55" spans="1:8" ht="15">
      <c r="A55" s="105">
        <v>61</v>
      </c>
      <c r="B55" s="104" t="s">
        <v>54</v>
      </c>
      <c r="C55" s="32">
        <v>16164</v>
      </c>
      <c r="D55" s="32">
        <v>18112</v>
      </c>
      <c r="E55" s="32">
        <v>18231</v>
      </c>
      <c r="F55" s="109">
        <f t="shared" si="0"/>
        <v>0.12787676317743132</v>
      </c>
      <c r="G55" s="32">
        <f t="shared" si="1"/>
        <v>2067</v>
      </c>
      <c r="H55" s="32">
        <f t="shared" si="2"/>
        <v>119</v>
      </c>
    </row>
    <row r="56" spans="1:8" ht="15">
      <c r="A56" s="105">
        <v>62</v>
      </c>
      <c r="B56" s="104" t="s">
        <v>55</v>
      </c>
      <c r="C56" s="32">
        <v>48992</v>
      </c>
      <c r="D56" s="32">
        <v>54420</v>
      </c>
      <c r="E56" s="32">
        <v>54886</v>
      </c>
      <c r="F56" s="109">
        <f t="shared" si="0"/>
        <v>0.12030535597648595</v>
      </c>
      <c r="G56" s="32">
        <f t="shared" si="1"/>
        <v>5894</v>
      </c>
      <c r="H56" s="32">
        <f t="shared" si="2"/>
        <v>466</v>
      </c>
    </row>
    <row r="57" spans="1:8" ht="15">
      <c r="A57" s="105">
        <v>63</v>
      </c>
      <c r="B57" s="104" t="s">
        <v>56</v>
      </c>
      <c r="C57" s="32">
        <v>25227</v>
      </c>
      <c r="D57" s="32">
        <v>24416</v>
      </c>
      <c r="E57" s="32">
        <v>23953</v>
      </c>
      <c r="F57" s="109">
        <f t="shared" si="0"/>
        <v>-0.05050144686248861</v>
      </c>
      <c r="G57" s="32">
        <f t="shared" si="1"/>
        <v>-1274</v>
      </c>
      <c r="H57" s="32">
        <f t="shared" si="2"/>
        <v>-463</v>
      </c>
    </row>
    <row r="58" spans="1:8" ht="15">
      <c r="A58" s="105">
        <v>64</v>
      </c>
      <c r="B58" s="104" t="s">
        <v>57</v>
      </c>
      <c r="C58" s="32">
        <v>68547</v>
      </c>
      <c r="D58" s="32">
        <v>65525</v>
      </c>
      <c r="E58" s="32">
        <v>66082</v>
      </c>
      <c r="F58" s="109">
        <f t="shared" si="0"/>
        <v>-0.03596072767590121</v>
      </c>
      <c r="G58" s="32">
        <f t="shared" si="1"/>
        <v>-2465</v>
      </c>
      <c r="H58" s="32">
        <f t="shared" si="2"/>
        <v>557</v>
      </c>
    </row>
    <row r="59" spans="1:8" ht="15">
      <c r="A59" s="105">
        <v>65</v>
      </c>
      <c r="B59" s="104" t="s">
        <v>58</v>
      </c>
      <c r="C59" s="32">
        <v>21896</v>
      </c>
      <c r="D59" s="32">
        <v>20722</v>
      </c>
      <c r="E59" s="32">
        <v>20595</v>
      </c>
      <c r="F59" s="109">
        <f t="shared" si="0"/>
        <v>-0.05941724515893314</v>
      </c>
      <c r="G59" s="32">
        <f t="shared" si="1"/>
        <v>-1301</v>
      </c>
      <c r="H59" s="32">
        <f t="shared" si="2"/>
        <v>-127</v>
      </c>
    </row>
    <row r="60" spans="1:8" ht="15">
      <c r="A60" s="105">
        <v>66</v>
      </c>
      <c r="B60" s="104" t="s">
        <v>59</v>
      </c>
      <c r="C60" s="32">
        <v>42833</v>
      </c>
      <c r="D60" s="32">
        <v>44874</v>
      </c>
      <c r="E60" s="32">
        <v>45272</v>
      </c>
      <c r="F60" s="109">
        <f t="shared" si="0"/>
        <v>0.056942077370251906</v>
      </c>
      <c r="G60" s="32">
        <f t="shared" si="1"/>
        <v>2439</v>
      </c>
      <c r="H60" s="32">
        <f t="shared" si="2"/>
        <v>398</v>
      </c>
    </row>
    <row r="61" spans="1:8" ht="15">
      <c r="A61" s="105">
        <v>68</v>
      </c>
      <c r="B61" s="104" t="s">
        <v>60</v>
      </c>
      <c r="C61" s="32">
        <v>88465</v>
      </c>
      <c r="D61" s="32">
        <v>99231</v>
      </c>
      <c r="E61" s="32">
        <v>99968</v>
      </c>
      <c r="F61" s="109">
        <f t="shared" si="0"/>
        <v>0.13002882495902335</v>
      </c>
      <c r="G61" s="32">
        <f t="shared" si="1"/>
        <v>11503</v>
      </c>
      <c r="H61" s="32">
        <f t="shared" si="2"/>
        <v>737</v>
      </c>
    </row>
    <row r="62" spans="1:8" ht="15">
      <c r="A62" s="105">
        <v>69</v>
      </c>
      <c r="B62" s="104" t="s">
        <v>61</v>
      </c>
      <c r="C62" s="32">
        <v>133763</v>
      </c>
      <c r="D62" s="32">
        <v>137187</v>
      </c>
      <c r="E62" s="32">
        <v>136926</v>
      </c>
      <c r="F62" s="109">
        <f t="shared" si="0"/>
        <v>0.02364629979889805</v>
      </c>
      <c r="G62" s="32">
        <f t="shared" si="1"/>
        <v>3163</v>
      </c>
      <c r="H62" s="32">
        <f t="shared" si="2"/>
        <v>-261</v>
      </c>
    </row>
    <row r="63" spans="1:8" ht="15">
      <c r="A63" s="105">
        <v>70</v>
      </c>
      <c r="B63" s="104" t="s">
        <v>62</v>
      </c>
      <c r="C63" s="32">
        <v>177580</v>
      </c>
      <c r="D63" s="32">
        <v>173844</v>
      </c>
      <c r="E63" s="32">
        <v>175362</v>
      </c>
      <c r="F63" s="109">
        <f t="shared" si="0"/>
        <v>-0.012490145286631378</v>
      </c>
      <c r="G63" s="32">
        <f t="shared" si="1"/>
        <v>-2218</v>
      </c>
      <c r="H63" s="32">
        <f t="shared" si="2"/>
        <v>1518</v>
      </c>
    </row>
    <row r="64" spans="1:8" ht="15">
      <c r="A64" s="105">
        <v>71</v>
      </c>
      <c r="B64" s="104" t="s">
        <v>63</v>
      </c>
      <c r="C64" s="32">
        <v>127252</v>
      </c>
      <c r="D64" s="32">
        <v>131770</v>
      </c>
      <c r="E64" s="32">
        <v>133157</v>
      </c>
      <c r="F64" s="109">
        <f t="shared" si="0"/>
        <v>0.04640398579197184</v>
      </c>
      <c r="G64" s="32">
        <f t="shared" si="1"/>
        <v>5905</v>
      </c>
      <c r="H64" s="32">
        <f t="shared" si="2"/>
        <v>1387</v>
      </c>
    </row>
    <row r="65" spans="1:8" ht="15">
      <c r="A65" s="105">
        <v>72</v>
      </c>
      <c r="B65" s="104" t="s">
        <v>64</v>
      </c>
      <c r="C65" s="32">
        <v>6782</v>
      </c>
      <c r="D65" s="32">
        <v>7010</v>
      </c>
      <c r="E65" s="32">
        <v>8013</v>
      </c>
      <c r="F65" s="109">
        <f t="shared" si="0"/>
        <v>0.18150987909171337</v>
      </c>
      <c r="G65" s="32">
        <f t="shared" si="1"/>
        <v>1231</v>
      </c>
      <c r="H65" s="32">
        <f t="shared" si="2"/>
        <v>1003</v>
      </c>
    </row>
    <row r="66" spans="1:8" ht="15">
      <c r="A66" s="105">
        <v>73</v>
      </c>
      <c r="B66" s="104" t="s">
        <v>65</v>
      </c>
      <c r="C66" s="32">
        <v>49598</v>
      </c>
      <c r="D66" s="32">
        <v>47265</v>
      </c>
      <c r="E66" s="32">
        <v>46896</v>
      </c>
      <c r="F66" s="109">
        <f t="shared" si="0"/>
        <v>-0.05447800314528812</v>
      </c>
      <c r="G66" s="32">
        <f t="shared" si="1"/>
        <v>-2702</v>
      </c>
      <c r="H66" s="32">
        <f t="shared" si="2"/>
        <v>-369</v>
      </c>
    </row>
    <row r="67" spans="1:8" ht="15">
      <c r="A67" s="105">
        <v>74</v>
      </c>
      <c r="B67" s="104" t="s">
        <v>66</v>
      </c>
      <c r="C67" s="32">
        <v>25327</v>
      </c>
      <c r="D67" s="32">
        <v>28429</v>
      </c>
      <c r="E67" s="32">
        <v>28882</v>
      </c>
      <c r="F67" s="109">
        <f aca="true" t="shared" si="3" ref="F67:F90">(E67-C67)/C67</f>
        <v>0.14036403837801556</v>
      </c>
      <c r="G67" s="32">
        <f aca="true" t="shared" si="4" ref="G67:G90">E67-C67</f>
        <v>3555</v>
      </c>
      <c r="H67" s="32">
        <f aca="true" t="shared" si="5" ref="H67:H90">E67-D67</f>
        <v>453</v>
      </c>
    </row>
    <row r="68" spans="1:8" ht="15">
      <c r="A68" s="105">
        <v>75</v>
      </c>
      <c r="B68" s="104" t="s">
        <v>67</v>
      </c>
      <c r="C68" s="32">
        <v>6269</v>
      </c>
      <c r="D68" s="32">
        <v>6543</v>
      </c>
      <c r="E68" s="32">
        <v>6626</v>
      </c>
      <c r="F68" s="109">
        <f t="shared" si="3"/>
        <v>0.05694688148029989</v>
      </c>
      <c r="G68" s="32">
        <f t="shared" si="4"/>
        <v>357</v>
      </c>
      <c r="H68" s="32">
        <f t="shared" si="5"/>
        <v>83</v>
      </c>
    </row>
    <row r="69" spans="1:8" ht="15">
      <c r="A69" s="105">
        <v>77</v>
      </c>
      <c r="B69" s="104" t="s">
        <v>68</v>
      </c>
      <c r="C69" s="32">
        <v>26920</v>
      </c>
      <c r="D69" s="32">
        <v>25803</v>
      </c>
      <c r="E69" s="32">
        <v>25845</v>
      </c>
      <c r="F69" s="109">
        <f t="shared" si="3"/>
        <v>-0.03993313521545319</v>
      </c>
      <c r="G69" s="32">
        <f t="shared" si="4"/>
        <v>-1075</v>
      </c>
      <c r="H69" s="32">
        <f t="shared" si="5"/>
        <v>42</v>
      </c>
    </row>
    <row r="70" spans="1:8" ht="15">
      <c r="A70" s="105">
        <v>78</v>
      </c>
      <c r="B70" s="104" t="s">
        <v>69</v>
      </c>
      <c r="C70" s="32">
        <v>23034</v>
      </c>
      <c r="D70" s="32">
        <v>29174</v>
      </c>
      <c r="E70" s="32">
        <v>29554</v>
      </c>
      <c r="F70" s="109">
        <f t="shared" si="3"/>
        <v>0.28305982460710255</v>
      </c>
      <c r="G70" s="32">
        <f t="shared" si="4"/>
        <v>6520</v>
      </c>
      <c r="H70" s="32">
        <f t="shared" si="5"/>
        <v>380</v>
      </c>
    </row>
    <row r="71" spans="1:8" ht="15">
      <c r="A71" s="105">
        <v>79</v>
      </c>
      <c r="B71" s="104" t="s">
        <v>70</v>
      </c>
      <c r="C71" s="32">
        <v>46025</v>
      </c>
      <c r="D71" s="32">
        <v>44425</v>
      </c>
      <c r="E71" s="32">
        <v>43798</v>
      </c>
      <c r="F71" s="109">
        <f t="shared" si="3"/>
        <v>-0.04838674633351439</v>
      </c>
      <c r="G71" s="32">
        <f t="shared" si="4"/>
        <v>-2227</v>
      </c>
      <c r="H71" s="32">
        <f t="shared" si="5"/>
        <v>-627</v>
      </c>
    </row>
    <row r="72" spans="1:8" ht="15">
      <c r="A72" s="105">
        <v>80</v>
      </c>
      <c r="B72" s="104" t="s">
        <v>71</v>
      </c>
      <c r="C72" s="32">
        <v>205923</v>
      </c>
      <c r="D72" s="32">
        <v>207252</v>
      </c>
      <c r="E72" s="32">
        <v>212016</v>
      </c>
      <c r="F72" s="109">
        <f t="shared" si="3"/>
        <v>0.029588729767922962</v>
      </c>
      <c r="G72" s="32">
        <f t="shared" si="4"/>
        <v>6093</v>
      </c>
      <c r="H72" s="32">
        <f t="shared" si="5"/>
        <v>4764</v>
      </c>
    </row>
    <row r="73" spans="1:8" ht="15">
      <c r="A73" s="105">
        <v>81</v>
      </c>
      <c r="B73" s="104" t="s">
        <v>72</v>
      </c>
      <c r="C73" s="32">
        <v>465239</v>
      </c>
      <c r="D73" s="32">
        <v>519736</v>
      </c>
      <c r="E73" s="32">
        <v>521507</v>
      </c>
      <c r="F73" s="109">
        <f t="shared" si="3"/>
        <v>0.12094428884938709</v>
      </c>
      <c r="G73" s="32">
        <f t="shared" si="4"/>
        <v>56268</v>
      </c>
      <c r="H73" s="32">
        <f t="shared" si="5"/>
        <v>1771</v>
      </c>
    </row>
    <row r="74" spans="1:8" ht="15">
      <c r="A74" s="105">
        <v>82</v>
      </c>
      <c r="B74" s="104" t="s">
        <v>73</v>
      </c>
      <c r="C74" s="32">
        <v>308051</v>
      </c>
      <c r="D74" s="32">
        <v>309336</v>
      </c>
      <c r="E74" s="32">
        <v>311901</v>
      </c>
      <c r="F74" s="109">
        <f t="shared" si="3"/>
        <v>0.012497930537475938</v>
      </c>
      <c r="G74" s="32">
        <f t="shared" si="4"/>
        <v>3850</v>
      </c>
      <c r="H74" s="32">
        <f t="shared" si="5"/>
        <v>2565</v>
      </c>
    </row>
    <row r="75" spans="1:8" ht="15">
      <c r="A75" s="105">
        <v>84</v>
      </c>
      <c r="B75" s="104" t="s">
        <v>74</v>
      </c>
      <c r="C75" s="32">
        <v>20256</v>
      </c>
      <c r="D75" s="32">
        <v>35112</v>
      </c>
      <c r="E75" s="32">
        <v>36799</v>
      </c>
      <c r="F75" s="109">
        <f t="shared" si="3"/>
        <v>0.8166962875197472</v>
      </c>
      <c r="G75" s="32">
        <f t="shared" si="4"/>
        <v>16543</v>
      </c>
      <c r="H75" s="32">
        <f t="shared" si="5"/>
        <v>1687</v>
      </c>
    </row>
    <row r="76" spans="1:8" ht="15">
      <c r="A76" s="105">
        <v>85</v>
      </c>
      <c r="B76" s="104" t="s">
        <v>75</v>
      </c>
      <c r="C76" s="32">
        <v>421253</v>
      </c>
      <c r="D76" s="32">
        <v>455609</v>
      </c>
      <c r="E76" s="32">
        <v>451163</v>
      </c>
      <c r="F76" s="109">
        <f t="shared" si="3"/>
        <v>0.07100246170353683</v>
      </c>
      <c r="G76" s="32">
        <f t="shared" si="4"/>
        <v>29910</v>
      </c>
      <c r="H76" s="32">
        <f t="shared" si="5"/>
        <v>-4446</v>
      </c>
    </row>
    <row r="77" spans="1:8" ht="15">
      <c r="A77" s="105">
        <v>86</v>
      </c>
      <c r="B77" s="104" t="s">
        <v>76</v>
      </c>
      <c r="C77" s="32">
        <v>172348</v>
      </c>
      <c r="D77" s="32">
        <v>183955</v>
      </c>
      <c r="E77" s="32">
        <v>185067</v>
      </c>
      <c r="F77" s="109">
        <f t="shared" si="3"/>
        <v>0.07379836145473112</v>
      </c>
      <c r="G77" s="32">
        <f t="shared" si="4"/>
        <v>12719</v>
      </c>
      <c r="H77" s="32">
        <f t="shared" si="5"/>
        <v>1112</v>
      </c>
    </row>
    <row r="78" spans="1:8" ht="15">
      <c r="A78" s="105">
        <v>87</v>
      </c>
      <c r="B78" s="104" t="s">
        <v>77</v>
      </c>
      <c r="C78" s="32">
        <v>19999</v>
      </c>
      <c r="D78" s="32">
        <v>19775</v>
      </c>
      <c r="E78" s="32">
        <v>20482</v>
      </c>
      <c r="F78" s="109">
        <f t="shared" si="3"/>
        <v>0.02415120756037802</v>
      </c>
      <c r="G78" s="32">
        <f t="shared" si="4"/>
        <v>483</v>
      </c>
      <c r="H78" s="32">
        <f t="shared" si="5"/>
        <v>707</v>
      </c>
    </row>
    <row r="79" spans="1:8" ht="15">
      <c r="A79" s="105">
        <v>88</v>
      </c>
      <c r="B79" s="104" t="s">
        <v>78</v>
      </c>
      <c r="C79" s="32">
        <v>36775</v>
      </c>
      <c r="D79" s="32">
        <v>40204</v>
      </c>
      <c r="E79" s="32">
        <v>39800</v>
      </c>
      <c r="F79" s="109">
        <f t="shared" si="3"/>
        <v>0.08225696804894629</v>
      </c>
      <c r="G79" s="32">
        <f t="shared" si="4"/>
        <v>3025</v>
      </c>
      <c r="H79" s="32">
        <f t="shared" si="5"/>
        <v>-404</v>
      </c>
    </row>
    <row r="80" spans="1:8" ht="15">
      <c r="A80" s="105">
        <v>90</v>
      </c>
      <c r="B80" s="104" t="s">
        <v>79</v>
      </c>
      <c r="C80" s="32">
        <v>11450</v>
      </c>
      <c r="D80" s="32">
        <v>10555</v>
      </c>
      <c r="E80" s="32">
        <v>10578</v>
      </c>
      <c r="F80" s="109">
        <f t="shared" si="3"/>
        <v>-0.07615720524017468</v>
      </c>
      <c r="G80" s="32">
        <f t="shared" si="4"/>
        <v>-872</v>
      </c>
      <c r="H80" s="32">
        <f t="shared" si="5"/>
        <v>23</v>
      </c>
    </row>
    <row r="81" spans="1:8" ht="15">
      <c r="A81" s="105">
        <v>91</v>
      </c>
      <c r="B81" s="104" t="s">
        <v>80</v>
      </c>
      <c r="C81" s="32">
        <v>2430</v>
      </c>
      <c r="D81" s="32">
        <v>2900</v>
      </c>
      <c r="E81" s="32">
        <v>2720</v>
      </c>
      <c r="F81" s="109">
        <f t="shared" si="3"/>
        <v>0.11934156378600823</v>
      </c>
      <c r="G81" s="32">
        <f t="shared" si="4"/>
        <v>290</v>
      </c>
      <c r="H81" s="32">
        <f t="shared" si="5"/>
        <v>-180</v>
      </c>
    </row>
    <row r="82" spans="1:8" ht="15">
      <c r="A82" s="105">
        <v>92</v>
      </c>
      <c r="B82" s="104" t="s">
        <v>81</v>
      </c>
      <c r="C82" s="32">
        <v>11026</v>
      </c>
      <c r="D82" s="32">
        <v>10076</v>
      </c>
      <c r="E82" s="32">
        <v>10127</v>
      </c>
      <c r="F82" s="109">
        <f t="shared" si="3"/>
        <v>-0.0815345546889171</v>
      </c>
      <c r="G82" s="32">
        <f t="shared" si="4"/>
        <v>-899</v>
      </c>
      <c r="H82" s="32">
        <f t="shared" si="5"/>
        <v>51</v>
      </c>
    </row>
    <row r="83" spans="1:8" ht="15">
      <c r="A83" s="105">
        <v>93</v>
      </c>
      <c r="B83" s="104" t="s">
        <v>82</v>
      </c>
      <c r="C83" s="32">
        <v>39983</v>
      </c>
      <c r="D83" s="32">
        <v>40799</v>
      </c>
      <c r="E83" s="32">
        <v>40644</v>
      </c>
      <c r="F83" s="109">
        <f t="shared" si="3"/>
        <v>0.016532026111097217</v>
      </c>
      <c r="G83" s="32">
        <f t="shared" si="4"/>
        <v>661</v>
      </c>
      <c r="H83" s="32">
        <f t="shared" si="5"/>
        <v>-155</v>
      </c>
    </row>
    <row r="84" spans="1:8" ht="15">
      <c r="A84" s="105">
        <v>94</v>
      </c>
      <c r="B84" s="104" t="s">
        <v>83</v>
      </c>
      <c r="C84" s="32">
        <v>40237</v>
      </c>
      <c r="D84" s="32">
        <v>42284</v>
      </c>
      <c r="E84" s="32">
        <v>42686</v>
      </c>
      <c r="F84" s="109">
        <f t="shared" si="3"/>
        <v>0.06086437855704948</v>
      </c>
      <c r="G84" s="32">
        <f t="shared" si="4"/>
        <v>2449</v>
      </c>
      <c r="H84" s="32">
        <f t="shared" si="5"/>
        <v>402</v>
      </c>
    </row>
    <row r="85" spans="1:8" ht="15">
      <c r="A85" s="105">
        <v>95</v>
      </c>
      <c r="B85" s="104" t="s">
        <v>84</v>
      </c>
      <c r="C85" s="32">
        <v>60217</v>
      </c>
      <c r="D85" s="32">
        <v>58559</v>
      </c>
      <c r="E85" s="32">
        <v>58407</v>
      </c>
      <c r="F85" s="109">
        <f t="shared" si="3"/>
        <v>-0.030057957055316605</v>
      </c>
      <c r="G85" s="32">
        <f t="shared" si="4"/>
        <v>-1810</v>
      </c>
      <c r="H85" s="32">
        <f t="shared" si="5"/>
        <v>-152</v>
      </c>
    </row>
    <row r="86" spans="1:8" ht="15">
      <c r="A86" s="105">
        <v>96</v>
      </c>
      <c r="B86" s="104" t="s">
        <v>85</v>
      </c>
      <c r="C86" s="32">
        <v>100617</v>
      </c>
      <c r="D86" s="32">
        <v>97172</v>
      </c>
      <c r="E86" s="32">
        <v>98560</v>
      </c>
      <c r="F86" s="109">
        <f t="shared" si="3"/>
        <v>-0.02044386137531431</v>
      </c>
      <c r="G86" s="32">
        <f t="shared" si="4"/>
        <v>-2057</v>
      </c>
      <c r="H86" s="32">
        <f t="shared" si="5"/>
        <v>1388</v>
      </c>
    </row>
    <row r="87" spans="1:8" ht="15">
      <c r="A87" s="105">
        <v>97</v>
      </c>
      <c r="B87" s="104" t="s">
        <v>86</v>
      </c>
      <c r="C87" s="32">
        <v>37881</v>
      </c>
      <c r="D87" s="32">
        <v>29212</v>
      </c>
      <c r="E87" s="32">
        <v>28571</v>
      </c>
      <c r="F87" s="109">
        <f t="shared" si="3"/>
        <v>-0.24576964705261212</v>
      </c>
      <c r="G87" s="32">
        <f t="shared" si="4"/>
        <v>-9310</v>
      </c>
      <c r="H87" s="32">
        <f t="shared" si="5"/>
        <v>-641</v>
      </c>
    </row>
    <row r="88" spans="1:8" ht="15">
      <c r="A88" s="105">
        <v>98</v>
      </c>
      <c r="B88" s="104" t="s">
        <v>87</v>
      </c>
      <c r="C88" s="32">
        <v>1200</v>
      </c>
      <c r="D88" s="32">
        <v>1117</v>
      </c>
      <c r="E88" s="32">
        <v>1091</v>
      </c>
      <c r="F88" s="109">
        <f t="shared" si="3"/>
        <v>-0.09083333333333334</v>
      </c>
      <c r="G88" s="32">
        <f t="shared" si="4"/>
        <v>-109</v>
      </c>
      <c r="H88" s="32">
        <f t="shared" si="5"/>
        <v>-26</v>
      </c>
    </row>
    <row r="89" spans="1:8" ht="15">
      <c r="A89" s="105">
        <v>99</v>
      </c>
      <c r="B89" s="104" t="s">
        <v>88</v>
      </c>
      <c r="C89" s="32">
        <v>3398</v>
      </c>
      <c r="D89" s="32">
        <v>3972</v>
      </c>
      <c r="E89" s="32">
        <v>3972</v>
      </c>
      <c r="F89" s="109">
        <f t="shared" si="3"/>
        <v>0.16892289582107123</v>
      </c>
      <c r="G89" s="32">
        <f t="shared" si="4"/>
        <v>574</v>
      </c>
      <c r="H89" s="32">
        <f t="shared" si="5"/>
        <v>0</v>
      </c>
    </row>
    <row r="90" spans="1:8" ht="14.5" customHeight="1">
      <c r="A90" s="132" t="s">
        <v>89</v>
      </c>
      <c r="B90" s="132"/>
      <c r="C90" s="78">
        <v>10957074</v>
      </c>
      <c r="D90" s="78">
        <v>11010732</v>
      </c>
      <c r="E90" s="78">
        <v>11169776</v>
      </c>
      <c r="F90" s="109">
        <f t="shared" si="3"/>
        <v>0.01941229930545326</v>
      </c>
      <c r="G90" s="32">
        <f t="shared" si="4"/>
        <v>212702</v>
      </c>
      <c r="H90" s="32">
        <f t="shared" si="5"/>
        <v>159044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zoomScale="80" zoomScaleNormal="80" workbookViewId="0" topLeftCell="D1">
      <pane ySplit="1" topLeftCell="A2" activePane="bottomLeft" state="frozen"/>
      <selection pane="bottomLeft" activeCell="X14" sqref="X14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1" width="8.8515625" style="7" customWidth="1"/>
    <col min="12" max="19" width="8.8515625" style="9" customWidth="1"/>
    <col min="20" max="16384" width="8.8515625" style="7" customWidth="1"/>
  </cols>
  <sheetData>
    <row r="1" spans="1:11" ht="29">
      <c r="A1" s="6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284</v>
      </c>
      <c r="H1" s="1" t="s">
        <v>285</v>
      </c>
      <c r="I1" s="1" t="s">
        <v>286</v>
      </c>
      <c r="J1" s="44" t="s">
        <v>287</v>
      </c>
      <c r="K1" s="9"/>
    </row>
    <row r="2" spans="1:14" ht="15">
      <c r="A2" s="48">
        <v>10</v>
      </c>
      <c r="B2" s="46" t="s">
        <v>9</v>
      </c>
      <c r="C2" s="63">
        <v>425674</v>
      </c>
      <c r="D2" s="63">
        <v>429851</v>
      </c>
      <c r="E2" s="63">
        <v>429212</v>
      </c>
      <c r="F2" s="110">
        <f aca="true" t="shared" si="0" ref="F2:F26">E2/$E$26</f>
        <v>0.12123492338150112</v>
      </c>
      <c r="G2" s="110">
        <f aca="true" t="shared" si="1" ref="G2:G26">(E2-C2)/C2</f>
        <v>0.008311524781875333</v>
      </c>
      <c r="H2" s="63">
        <f aca="true" t="shared" si="2" ref="H2:H26">E2-C2</f>
        <v>3538</v>
      </c>
      <c r="I2" s="47">
        <f>H2/$H$26</f>
        <v>-0.22592592592592592</v>
      </c>
      <c r="J2" s="81">
        <f>E2-D2</f>
        <v>-639</v>
      </c>
      <c r="K2" s="10"/>
      <c r="L2" s="67"/>
      <c r="M2" s="68"/>
      <c r="N2" s="67"/>
    </row>
    <row r="3" spans="1:14" ht="15">
      <c r="A3" s="48">
        <v>11</v>
      </c>
      <c r="B3" s="46" t="s">
        <v>10</v>
      </c>
      <c r="C3" s="63">
        <v>14761</v>
      </c>
      <c r="D3" s="63">
        <v>14664</v>
      </c>
      <c r="E3" s="63">
        <v>14873</v>
      </c>
      <c r="F3" s="110">
        <f t="shared" si="0"/>
        <v>0.004201017248942402</v>
      </c>
      <c r="G3" s="110">
        <f t="shared" si="1"/>
        <v>0.007587561818304993</v>
      </c>
      <c r="H3" s="63">
        <f t="shared" si="2"/>
        <v>112</v>
      </c>
      <c r="I3" s="47">
        <f aca="true" t="shared" si="3" ref="I3:I26">H3/$H$26</f>
        <v>-0.007151979565772669</v>
      </c>
      <c r="J3" s="81">
        <f aca="true" t="shared" si="4" ref="J3:J26">E3-D3</f>
        <v>209</v>
      </c>
      <c r="K3" s="10"/>
      <c r="L3" s="67"/>
      <c r="M3" s="68"/>
      <c r="N3" s="67"/>
    </row>
    <row r="4" spans="1:14" ht="17.25" customHeight="1">
      <c r="A4" s="48">
        <v>12</v>
      </c>
      <c r="B4" s="46" t="s">
        <v>11</v>
      </c>
      <c r="C4" s="63">
        <v>4173</v>
      </c>
      <c r="D4" s="63">
        <v>3964</v>
      </c>
      <c r="E4" s="63">
        <v>4298</v>
      </c>
      <c r="F4" s="110">
        <f t="shared" si="0"/>
        <v>0.0012140100945306558</v>
      </c>
      <c r="G4" s="110">
        <f t="shared" si="1"/>
        <v>0.029954469206805657</v>
      </c>
      <c r="H4" s="63">
        <f t="shared" si="2"/>
        <v>125</v>
      </c>
      <c r="I4" s="47">
        <f t="shared" si="3"/>
        <v>-0.007982120051085569</v>
      </c>
      <c r="J4" s="81">
        <f t="shared" si="4"/>
        <v>334</v>
      </c>
      <c r="K4" s="10"/>
      <c r="L4" s="67"/>
      <c r="M4" s="68"/>
      <c r="N4" s="67"/>
    </row>
    <row r="5" spans="1:14" ht="15">
      <c r="A5" s="48">
        <v>13</v>
      </c>
      <c r="B5" s="46" t="s">
        <v>12</v>
      </c>
      <c r="C5" s="63">
        <v>431550</v>
      </c>
      <c r="D5" s="63">
        <v>414734</v>
      </c>
      <c r="E5" s="63">
        <v>415204</v>
      </c>
      <c r="F5" s="110">
        <f t="shared" si="0"/>
        <v>0.11727823343171391</v>
      </c>
      <c r="G5" s="110">
        <f t="shared" si="1"/>
        <v>-0.037877418607345614</v>
      </c>
      <c r="H5" s="63">
        <f t="shared" si="2"/>
        <v>-16346</v>
      </c>
      <c r="I5" s="47">
        <f t="shared" si="3"/>
        <v>1.0438058748403576</v>
      </c>
      <c r="J5" s="81">
        <f t="shared" si="4"/>
        <v>470</v>
      </c>
      <c r="K5" s="10"/>
      <c r="L5" s="67"/>
      <c r="M5" s="68"/>
      <c r="N5" s="67"/>
    </row>
    <row r="6" spans="1:14" ht="15">
      <c r="A6" s="48">
        <v>14</v>
      </c>
      <c r="B6" s="46" t="s">
        <v>13</v>
      </c>
      <c r="C6" s="63">
        <v>492850</v>
      </c>
      <c r="D6" s="63">
        <v>477097</v>
      </c>
      <c r="E6" s="63">
        <v>477910</v>
      </c>
      <c r="F6" s="110">
        <f t="shared" si="0"/>
        <v>0.1349901266349804</v>
      </c>
      <c r="G6" s="110">
        <f t="shared" si="1"/>
        <v>-0.03031348280409861</v>
      </c>
      <c r="H6" s="63">
        <f t="shared" si="2"/>
        <v>-14940</v>
      </c>
      <c r="I6" s="47">
        <f t="shared" si="3"/>
        <v>0.9540229885057471</v>
      </c>
      <c r="J6" s="81">
        <f t="shared" si="4"/>
        <v>813</v>
      </c>
      <c r="K6" s="10"/>
      <c r="L6" s="67"/>
      <c r="M6" s="68"/>
      <c r="N6" s="67"/>
    </row>
    <row r="7" spans="1:14" ht="15">
      <c r="A7" s="48">
        <v>15</v>
      </c>
      <c r="B7" s="46" t="s">
        <v>14</v>
      </c>
      <c r="C7" s="63">
        <v>62974</v>
      </c>
      <c r="D7" s="63">
        <v>60909</v>
      </c>
      <c r="E7" s="63">
        <v>61362</v>
      </c>
      <c r="F7" s="110">
        <f t="shared" si="0"/>
        <v>0.017332267896833432</v>
      </c>
      <c r="G7" s="110">
        <f t="shared" si="1"/>
        <v>-0.025597865785879886</v>
      </c>
      <c r="H7" s="63">
        <f t="shared" si="2"/>
        <v>-1612</v>
      </c>
      <c r="I7" s="47">
        <f t="shared" si="3"/>
        <v>0.10293742017879949</v>
      </c>
      <c r="J7" s="81">
        <f t="shared" si="4"/>
        <v>453</v>
      </c>
      <c r="K7" s="10"/>
      <c r="L7" s="67"/>
      <c r="M7" s="68"/>
      <c r="N7" s="67"/>
    </row>
    <row r="8" spans="1:14" ht="15">
      <c r="A8" s="48">
        <v>16</v>
      </c>
      <c r="B8" s="46" t="s">
        <v>15</v>
      </c>
      <c r="C8" s="63">
        <v>70034</v>
      </c>
      <c r="D8" s="63">
        <v>65844</v>
      </c>
      <c r="E8" s="63">
        <v>65835</v>
      </c>
      <c r="F8" s="110">
        <f t="shared" si="0"/>
        <v>0.01859570836980589</v>
      </c>
      <c r="G8" s="110">
        <f t="shared" si="1"/>
        <v>-0.059956592512208355</v>
      </c>
      <c r="H8" s="63">
        <f t="shared" si="2"/>
        <v>-4199</v>
      </c>
      <c r="I8" s="47">
        <f t="shared" si="3"/>
        <v>0.2681353767560664</v>
      </c>
      <c r="J8" s="81">
        <f t="shared" si="4"/>
        <v>-9</v>
      </c>
      <c r="K8" s="10"/>
      <c r="L8" s="67"/>
      <c r="M8" s="68"/>
      <c r="N8" s="67"/>
    </row>
    <row r="9" spans="1:14" ht="15">
      <c r="A9" s="48">
        <v>17</v>
      </c>
      <c r="B9" s="46" t="s">
        <v>16</v>
      </c>
      <c r="C9" s="63">
        <v>51548</v>
      </c>
      <c r="D9" s="63">
        <v>51564</v>
      </c>
      <c r="E9" s="63">
        <v>52354</v>
      </c>
      <c r="F9" s="110">
        <f t="shared" si="0"/>
        <v>0.01478787447395485</v>
      </c>
      <c r="G9" s="110">
        <f t="shared" si="1"/>
        <v>0.015635912159540622</v>
      </c>
      <c r="H9" s="63">
        <f t="shared" si="2"/>
        <v>806</v>
      </c>
      <c r="I9" s="47">
        <f t="shared" si="3"/>
        <v>-0.051468710089399745</v>
      </c>
      <c r="J9" s="81">
        <f t="shared" si="4"/>
        <v>790</v>
      </c>
      <c r="K9" s="10"/>
      <c r="L9" s="67"/>
      <c r="M9" s="68"/>
      <c r="N9" s="67"/>
    </row>
    <row r="10" spans="1:14" ht="15">
      <c r="A10" s="48">
        <v>18</v>
      </c>
      <c r="B10" s="46" t="s">
        <v>17</v>
      </c>
      <c r="C10" s="63">
        <v>63500</v>
      </c>
      <c r="D10" s="63">
        <v>57227</v>
      </c>
      <c r="E10" s="63">
        <v>56825</v>
      </c>
      <c r="F10" s="110">
        <f t="shared" si="0"/>
        <v>0.016050750028316546</v>
      </c>
      <c r="G10" s="110">
        <f t="shared" si="1"/>
        <v>-0.10511811023622047</v>
      </c>
      <c r="H10" s="63">
        <f t="shared" si="2"/>
        <v>-6675</v>
      </c>
      <c r="I10" s="47">
        <f t="shared" si="3"/>
        <v>0.42624521072796934</v>
      </c>
      <c r="J10" s="81">
        <f t="shared" si="4"/>
        <v>-402</v>
      </c>
      <c r="K10" s="10"/>
      <c r="L10" s="67"/>
      <c r="M10" s="68"/>
      <c r="N10" s="67"/>
    </row>
    <row r="11" spans="1:14" ht="15">
      <c r="A11" s="48">
        <v>19</v>
      </c>
      <c r="B11" s="46" t="s">
        <v>18</v>
      </c>
      <c r="C11" s="63">
        <v>7956</v>
      </c>
      <c r="D11" s="63">
        <v>7951</v>
      </c>
      <c r="E11" s="63">
        <v>7929</v>
      </c>
      <c r="F11" s="110">
        <f t="shared" si="0"/>
        <v>0.0022396198323717006</v>
      </c>
      <c r="G11" s="110">
        <f t="shared" si="1"/>
        <v>-0.003393665158371041</v>
      </c>
      <c r="H11" s="63">
        <f t="shared" si="2"/>
        <v>-27</v>
      </c>
      <c r="I11" s="47">
        <f t="shared" si="3"/>
        <v>0.0017241379310344827</v>
      </c>
      <c r="J11" s="81">
        <f t="shared" si="4"/>
        <v>-22</v>
      </c>
      <c r="K11" s="10"/>
      <c r="L11" s="67"/>
      <c r="M11" s="68"/>
      <c r="N11" s="67"/>
    </row>
    <row r="12" spans="1:11" ht="15">
      <c r="A12" s="48">
        <v>20</v>
      </c>
      <c r="B12" s="46" t="s">
        <v>19</v>
      </c>
      <c r="C12" s="63">
        <v>73582</v>
      </c>
      <c r="D12" s="63">
        <v>73674</v>
      </c>
      <c r="E12" s="63">
        <v>74975</v>
      </c>
      <c r="F12" s="110">
        <f t="shared" si="0"/>
        <v>0.02117738642099486</v>
      </c>
      <c r="G12" s="110">
        <f t="shared" si="1"/>
        <v>0.018931260362588676</v>
      </c>
      <c r="H12" s="63">
        <f t="shared" si="2"/>
        <v>1393</v>
      </c>
      <c r="I12" s="47">
        <f t="shared" si="3"/>
        <v>-0.08895274584929758</v>
      </c>
      <c r="J12" s="81">
        <f t="shared" si="4"/>
        <v>1301</v>
      </c>
      <c r="K12" s="9"/>
    </row>
    <row r="13" spans="1:12" ht="15">
      <c r="A13" s="48">
        <v>21</v>
      </c>
      <c r="B13" s="46" t="s">
        <v>20</v>
      </c>
      <c r="C13" s="63">
        <v>18934</v>
      </c>
      <c r="D13" s="63">
        <v>20348</v>
      </c>
      <c r="E13" s="63">
        <v>20502</v>
      </c>
      <c r="F13" s="110">
        <f t="shared" si="0"/>
        <v>0.005790980678936134</v>
      </c>
      <c r="G13" s="110">
        <f t="shared" si="1"/>
        <v>0.08281398542304848</v>
      </c>
      <c r="H13" s="63">
        <f t="shared" si="2"/>
        <v>1568</v>
      </c>
      <c r="I13" s="47">
        <f t="shared" si="3"/>
        <v>-0.10012771392081737</v>
      </c>
      <c r="J13" s="81">
        <f t="shared" si="4"/>
        <v>154</v>
      </c>
      <c r="K13" s="9"/>
      <c r="L13" s="67"/>
    </row>
    <row r="14" spans="1:12" ht="15">
      <c r="A14" s="48">
        <v>22</v>
      </c>
      <c r="B14" s="46" t="s">
        <v>21</v>
      </c>
      <c r="C14" s="63">
        <v>192873</v>
      </c>
      <c r="D14" s="63">
        <v>193712</v>
      </c>
      <c r="E14" s="63">
        <v>194043</v>
      </c>
      <c r="F14" s="110">
        <f t="shared" si="0"/>
        <v>0.05480925099418614</v>
      </c>
      <c r="G14" s="110">
        <f t="shared" si="1"/>
        <v>0.006066167892862143</v>
      </c>
      <c r="H14" s="63">
        <f t="shared" si="2"/>
        <v>1170</v>
      </c>
      <c r="I14" s="47">
        <f t="shared" si="3"/>
        <v>-0.07471264367816093</v>
      </c>
      <c r="J14" s="81">
        <f t="shared" si="4"/>
        <v>331</v>
      </c>
      <c r="K14" s="9"/>
      <c r="L14" s="67"/>
    </row>
    <row r="15" spans="1:12" ht="15">
      <c r="A15" s="48">
        <v>23</v>
      </c>
      <c r="B15" s="46" t="s">
        <v>22</v>
      </c>
      <c r="C15" s="63">
        <v>219150</v>
      </c>
      <c r="D15" s="63">
        <v>214694</v>
      </c>
      <c r="E15" s="63">
        <v>220464</v>
      </c>
      <c r="F15" s="110">
        <f t="shared" si="0"/>
        <v>0.062272108301676704</v>
      </c>
      <c r="G15" s="110">
        <f t="shared" si="1"/>
        <v>0.005995893223819302</v>
      </c>
      <c r="H15" s="63">
        <f t="shared" si="2"/>
        <v>1314</v>
      </c>
      <c r="I15" s="47">
        <f t="shared" si="3"/>
        <v>-0.0839080459770115</v>
      </c>
      <c r="J15" s="81">
        <f t="shared" si="4"/>
        <v>5770</v>
      </c>
      <c r="K15" s="9"/>
      <c r="L15" s="67"/>
    </row>
    <row r="16" spans="1:12" ht="15">
      <c r="A16" s="48">
        <v>24</v>
      </c>
      <c r="B16" s="46" t="s">
        <v>23</v>
      </c>
      <c r="C16" s="63">
        <v>142182</v>
      </c>
      <c r="D16" s="63">
        <v>147035</v>
      </c>
      <c r="E16" s="63">
        <v>146593</v>
      </c>
      <c r="F16" s="110">
        <f t="shared" si="0"/>
        <v>0.04140655695382327</v>
      </c>
      <c r="G16" s="110">
        <f t="shared" si="1"/>
        <v>0.031023617616857267</v>
      </c>
      <c r="H16" s="63">
        <f t="shared" si="2"/>
        <v>4411</v>
      </c>
      <c r="I16" s="47">
        <f t="shared" si="3"/>
        <v>-0.2816730523627075</v>
      </c>
      <c r="J16" s="81">
        <f t="shared" si="4"/>
        <v>-442</v>
      </c>
      <c r="K16" s="9"/>
      <c r="L16" s="67"/>
    </row>
    <row r="17" spans="1:12" ht="15">
      <c r="A17" s="48">
        <v>25</v>
      </c>
      <c r="B17" s="46" t="s">
        <v>24</v>
      </c>
      <c r="C17" s="63">
        <v>395390</v>
      </c>
      <c r="D17" s="63">
        <v>389048</v>
      </c>
      <c r="E17" s="63">
        <v>388737</v>
      </c>
      <c r="F17" s="110">
        <f t="shared" si="0"/>
        <v>0.10980238299617578</v>
      </c>
      <c r="G17" s="110">
        <f t="shared" si="1"/>
        <v>-0.01682642454285642</v>
      </c>
      <c r="H17" s="63">
        <f t="shared" si="2"/>
        <v>-6653</v>
      </c>
      <c r="I17" s="47">
        <f t="shared" si="3"/>
        <v>0.4248403575989783</v>
      </c>
      <c r="J17" s="81">
        <f t="shared" si="4"/>
        <v>-311</v>
      </c>
      <c r="K17" s="9"/>
      <c r="L17" s="67"/>
    </row>
    <row r="18" spans="1:12" ht="15">
      <c r="A18" s="48">
        <v>26</v>
      </c>
      <c r="B18" s="46" t="s">
        <v>25</v>
      </c>
      <c r="C18" s="63">
        <v>34650</v>
      </c>
      <c r="D18" s="63">
        <v>33394</v>
      </c>
      <c r="E18" s="63">
        <v>33128</v>
      </c>
      <c r="F18" s="110">
        <f t="shared" si="0"/>
        <v>0.009357311868685799</v>
      </c>
      <c r="G18" s="110">
        <f t="shared" si="1"/>
        <v>-0.04392496392496392</v>
      </c>
      <c r="H18" s="63">
        <f t="shared" si="2"/>
        <v>-1522</v>
      </c>
      <c r="I18" s="47">
        <f t="shared" si="3"/>
        <v>0.09719029374201787</v>
      </c>
      <c r="J18" s="81">
        <f t="shared" si="4"/>
        <v>-266</v>
      </c>
      <c r="K18" s="9"/>
      <c r="L18" s="67"/>
    </row>
    <row r="19" spans="1:12" ht="15">
      <c r="A19" s="48">
        <v>27</v>
      </c>
      <c r="B19" s="46" t="s">
        <v>26</v>
      </c>
      <c r="C19" s="63">
        <v>123840</v>
      </c>
      <c r="D19" s="63">
        <v>130829</v>
      </c>
      <c r="E19" s="63">
        <v>131378</v>
      </c>
      <c r="F19" s="110">
        <f t="shared" si="0"/>
        <v>0.037108938622440316</v>
      </c>
      <c r="G19" s="110">
        <f t="shared" si="1"/>
        <v>0.060868863049095605</v>
      </c>
      <c r="H19" s="63">
        <f t="shared" si="2"/>
        <v>7538</v>
      </c>
      <c r="I19" s="47">
        <f t="shared" si="3"/>
        <v>-0.4813537675606641</v>
      </c>
      <c r="J19" s="81">
        <f t="shared" si="4"/>
        <v>549</v>
      </c>
      <c r="K19" s="9"/>
      <c r="L19" s="67"/>
    </row>
    <row r="20" spans="1:12" ht="15">
      <c r="A20" s="48">
        <v>28</v>
      </c>
      <c r="B20" s="46" t="s">
        <v>27</v>
      </c>
      <c r="C20" s="63">
        <v>139752</v>
      </c>
      <c r="D20" s="63">
        <v>141619</v>
      </c>
      <c r="E20" s="63">
        <v>141640</v>
      </c>
      <c r="F20" s="110">
        <f t="shared" si="0"/>
        <v>0.04000753601426758</v>
      </c>
      <c r="G20" s="110">
        <f t="shared" si="1"/>
        <v>0.013509645658022783</v>
      </c>
      <c r="H20" s="63">
        <f t="shared" si="2"/>
        <v>1888</v>
      </c>
      <c r="I20" s="47">
        <f t="shared" si="3"/>
        <v>-0.12056194125159643</v>
      </c>
      <c r="J20" s="81">
        <f t="shared" si="4"/>
        <v>21</v>
      </c>
      <c r="K20" s="9"/>
      <c r="L20" s="67"/>
    </row>
    <row r="21" spans="1:12" ht="15">
      <c r="A21" s="48">
        <v>29</v>
      </c>
      <c r="B21" s="46" t="s">
        <v>28</v>
      </c>
      <c r="C21" s="63">
        <v>157039</v>
      </c>
      <c r="D21" s="63">
        <v>176154</v>
      </c>
      <c r="E21" s="63">
        <v>177594</v>
      </c>
      <c r="F21" s="110">
        <f t="shared" si="0"/>
        <v>0.05016307787996214</v>
      </c>
      <c r="G21" s="110">
        <f t="shared" si="1"/>
        <v>0.13089105254108852</v>
      </c>
      <c r="H21" s="63">
        <f t="shared" si="2"/>
        <v>20555</v>
      </c>
      <c r="I21" s="47">
        <f t="shared" si="3"/>
        <v>-1.3125798212005109</v>
      </c>
      <c r="J21" s="81">
        <f t="shared" si="4"/>
        <v>1440</v>
      </c>
      <c r="K21" s="9"/>
      <c r="L21" s="67"/>
    </row>
    <row r="22" spans="1:12" ht="15">
      <c r="A22" s="48">
        <v>30</v>
      </c>
      <c r="B22" s="46" t="s">
        <v>29</v>
      </c>
      <c r="C22" s="63">
        <v>46871</v>
      </c>
      <c r="D22" s="63">
        <v>45919</v>
      </c>
      <c r="E22" s="63">
        <v>48088</v>
      </c>
      <c r="F22" s="110">
        <f t="shared" si="0"/>
        <v>0.013582903077196411</v>
      </c>
      <c r="G22" s="110">
        <f t="shared" si="1"/>
        <v>0.02596488233662606</v>
      </c>
      <c r="H22" s="63">
        <f t="shared" si="2"/>
        <v>1217</v>
      </c>
      <c r="I22" s="47">
        <f t="shared" si="3"/>
        <v>-0.0777139208173691</v>
      </c>
      <c r="J22" s="81">
        <f t="shared" si="4"/>
        <v>2169</v>
      </c>
      <c r="K22" s="9"/>
      <c r="L22" s="67"/>
    </row>
    <row r="23" spans="1:12" ht="15">
      <c r="A23" s="48">
        <v>31</v>
      </c>
      <c r="B23" s="46" t="s">
        <v>30</v>
      </c>
      <c r="C23" s="63">
        <v>166768</v>
      </c>
      <c r="D23" s="63">
        <v>161374</v>
      </c>
      <c r="E23" s="63">
        <v>162133</v>
      </c>
      <c r="F23" s="110">
        <f t="shared" si="0"/>
        <v>0.045795974559455284</v>
      </c>
      <c r="G23" s="110">
        <f t="shared" si="1"/>
        <v>-0.027793101794109182</v>
      </c>
      <c r="H23" s="63">
        <f t="shared" si="2"/>
        <v>-4635</v>
      </c>
      <c r="I23" s="47">
        <f t="shared" si="3"/>
        <v>0.2959770114942529</v>
      </c>
      <c r="J23" s="81">
        <f t="shared" si="4"/>
        <v>759</v>
      </c>
      <c r="K23" s="9"/>
      <c r="L23" s="25"/>
    </row>
    <row r="24" spans="1:12" ht="15">
      <c r="A24" s="48">
        <v>32</v>
      </c>
      <c r="B24" s="46" t="s">
        <v>31</v>
      </c>
      <c r="C24" s="63">
        <v>53927</v>
      </c>
      <c r="D24" s="63">
        <v>54461</v>
      </c>
      <c r="E24" s="63">
        <v>54514</v>
      </c>
      <c r="F24" s="110">
        <f t="shared" si="0"/>
        <v>0.015397986573579377</v>
      </c>
      <c r="G24" s="110">
        <f t="shared" si="1"/>
        <v>0.010885085393216755</v>
      </c>
      <c r="H24" s="63">
        <f t="shared" si="2"/>
        <v>587</v>
      </c>
      <c r="I24" s="47">
        <f t="shared" si="3"/>
        <v>-0.03748403575989783</v>
      </c>
      <c r="J24" s="81">
        <f t="shared" si="4"/>
        <v>53</v>
      </c>
      <c r="K24" s="9"/>
      <c r="L24" s="10"/>
    </row>
    <row r="25" spans="1:12" ht="15">
      <c r="A25" s="48">
        <v>33</v>
      </c>
      <c r="B25" s="46" t="s">
        <v>32</v>
      </c>
      <c r="C25" s="63">
        <v>166015</v>
      </c>
      <c r="D25" s="63">
        <v>159983</v>
      </c>
      <c r="E25" s="63">
        <v>160742</v>
      </c>
      <c r="F25" s="110">
        <f t="shared" si="0"/>
        <v>0.0454030736656693</v>
      </c>
      <c r="G25" s="110">
        <f t="shared" si="1"/>
        <v>-0.03176219016353944</v>
      </c>
      <c r="H25" s="63">
        <f t="shared" si="2"/>
        <v>-5273</v>
      </c>
      <c r="I25" s="47">
        <f t="shared" si="3"/>
        <v>0.3367177522349936</v>
      </c>
      <c r="J25" s="81">
        <f t="shared" si="4"/>
        <v>759</v>
      </c>
      <c r="K25" s="9"/>
      <c r="L25" s="10"/>
    </row>
    <row r="26" spans="1:19" s="11" customFormat="1" ht="15">
      <c r="A26" s="129" t="s">
        <v>254</v>
      </c>
      <c r="B26" s="129"/>
      <c r="C26" s="75">
        <v>3555993</v>
      </c>
      <c r="D26" s="75">
        <v>3526049</v>
      </c>
      <c r="E26" s="75">
        <v>3540333</v>
      </c>
      <c r="F26" s="110">
        <f t="shared" si="0"/>
        <v>1</v>
      </c>
      <c r="G26" s="110">
        <f t="shared" si="1"/>
        <v>-0.004403833190897733</v>
      </c>
      <c r="H26" s="63">
        <f t="shared" si="2"/>
        <v>-15660</v>
      </c>
      <c r="I26" s="47">
        <f t="shared" si="3"/>
        <v>1</v>
      </c>
      <c r="J26" s="81">
        <f t="shared" si="4"/>
        <v>14284</v>
      </c>
      <c r="K26" s="10"/>
      <c r="L26" s="10"/>
      <c r="M26" s="28"/>
      <c r="N26" s="28"/>
      <c r="O26" s="28"/>
      <c r="P26" s="28"/>
      <c r="Q26" s="28"/>
      <c r="R26" s="28"/>
      <c r="S26" s="28"/>
    </row>
    <row r="27" spans="3:12" ht="15">
      <c r="C27" s="13"/>
      <c r="E27" s="13"/>
      <c r="F27" s="67"/>
      <c r="H27" s="21"/>
      <c r="I27" s="20"/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2:11" ht="15">
      <c r="B30" s="9"/>
      <c r="C30" s="9"/>
      <c r="K30" s="10"/>
    </row>
    <row r="31" spans="2:11" ht="15">
      <c r="B31" s="9"/>
      <c r="C31" s="9"/>
      <c r="K31" s="10"/>
    </row>
    <row r="32" spans="2:11" ht="15">
      <c r="B32" s="9"/>
      <c r="C32" s="9"/>
      <c r="K32" s="10"/>
    </row>
    <row r="33" spans="2:11" ht="15">
      <c r="B33" s="66"/>
      <c r="C33" s="9"/>
      <c r="K33" s="10"/>
    </row>
    <row r="34" spans="2:11" ht="15">
      <c r="B34" s="9"/>
      <c r="C34" s="9"/>
      <c r="K34" s="10"/>
    </row>
    <row r="35" spans="2:11" ht="15">
      <c r="B35" s="9"/>
      <c r="C35" s="9"/>
      <c r="K35" s="10"/>
    </row>
    <row r="36" spans="2:11" ht="15">
      <c r="B36" s="9"/>
      <c r="C36" s="9"/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  <row r="61" ht="15">
      <c r="K61" s="9"/>
    </row>
    <row r="62" ht="15">
      <c r="K62" s="9"/>
    </row>
    <row r="63" ht="15">
      <c r="K63" s="9"/>
    </row>
    <row r="64" ht="15">
      <c r="K64" s="9"/>
    </row>
    <row r="65" ht="15">
      <c r="K65" s="9"/>
    </row>
    <row r="66" ht="15">
      <c r="K66" s="9"/>
    </row>
    <row r="67" ht="15">
      <c r="K67" s="9"/>
    </row>
    <row r="68" ht="15">
      <c r="K68" s="9"/>
    </row>
    <row r="69" ht="15">
      <c r="K69" s="9"/>
    </row>
    <row r="70" ht="15">
      <c r="K70" s="9"/>
    </row>
    <row r="71" ht="15">
      <c r="K71" s="9"/>
    </row>
    <row r="72" ht="15">
      <c r="K72" s="9"/>
    </row>
    <row r="73" ht="15">
      <c r="K73" s="9"/>
    </row>
    <row r="74" ht="15">
      <c r="K74" s="9"/>
    </row>
    <row r="75" ht="15">
      <c r="K75" s="9"/>
    </row>
    <row r="76" ht="15">
      <c r="K76" s="9"/>
    </row>
    <row r="77" ht="15">
      <c r="K77" s="9"/>
    </row>
    <row r="78" ht="15">
      <c r="K78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95"/>
  <sheetViews>
    <sheetView zoomScale="80" zoomScaleNormal="80" workbookViewId="0" topLeftCell="A1">
      <pane ySplit="1" topLeftCell="A74" activePane="bottomLeft" state="frozen"/>
      <selection pane="bottomLeft" activeCell="Y11" sqref="Y11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288</v>
      </c>
      <c r="H1" s="1" t="s">
        <v>289</v>
      </c>
      <c r="I1" s="1" t="s">
        <v>286</v>
      </c>
      <c r="J1" s="44" t="s">
        <v>290</v>
      </c>
    </row>
    <row r="2" spans="1:10" ht="15">
      <c r="A2" s="45">
        <v>1</v>
      </c>
      <c r="B2" s="46" t="s">
        <v>2</v>
      </c>
      <c r="C2" s="81">
        <v>15249</v>
      </c>
      <c r="D2" s="81">
        <v>16184</v>
      </c>
      <c r="E2" s="81">
        <v>16342</v>
      </c>
      <c r="F2" s="110">
        <f aca="true" t="shared" si="0" ref="F2:F65">E2/$E$90</f>
        <v>0.00948009713299865</v>
      </c>
      <c r="G2" s="110">
        <f aca="true" t="shared" si="1" ref="G2:G65">(E2-C2)/C2</f>
        <v>0.0716768312676241</v>
      </c>
      <c r="H2" s="63">
        <f aca="true" t="shared" si="2" ref="H2:H65">E2-C2</f>
        <v>1093</v>
      </c>
      <c r="I2" s="47">
        <f>H2/$H$90</f>
        <v>0.02915599658557405</v>
      </c>
      <c r="J2" s="81">
        <f aca="true" t="shared" si="3" ref="J2:J65">E2-D2</f>
        <v>158</v>
      </c>
    </row>
    <row r="3" spans="1:10" ht="15">
      <c r="A3" s="45">
        <v>2</v>
      </c>
      <c r="B3" s="46" t="s">
        <v>3</v>
      </c>
      <c r="C3" s="81">
        <v>2480</v>
      </c>
      <c r="D3" s="81">
        <v>2620</v>
      </c>
      <c r="E3" s="81">
        <v>2659</v>
      </c>
      <c r="F3" s="110">
        <f t="shared" si="0"/>
        <v>0.0015425026481852534</v>
      </c>
      <c r="G3" s="110">
        <f t="shared" si="1"/>
        <v>0.0721774193548387</v>
      </c>
      <c r="H3" s="63">
        <f t="shared" si="2"/>
        <v>179</v>
      </c>
      <c r="I3" s="47">
        <f aca="true" t="shared" si="4" ref="I3:I66">H3/$H$90</f>
        <v>0.004774861288945796</v>
      </c>
      <c r="J3" s="81">
        <f t="shared" si="3"/>
        <v>39</v>
      </c>
    </row>
    <row r="4" spans="1:10" ht="15">
      <c r="A4" s="45">
        <v>3</v>
      </c>
      <c r="B4" s="46" t="s">
        <v>4</v>
      </c>
      <c r="C4" s="81">
        <v>1152</v>
      </c>
      <c r="D4" s="81">
        <v>1165</v>
      </c>
      <c r="E4" s="81">
        <v>1161</v>
      </c>
      <c r="F4" s="110">
        <f t="shared" si="0"/>
        <v>0.0006735034127653551</v>
      </c>
      <c r="G4" s="110">
        <f t="shared" si="1"/>
        <v>0.0078125</v>
      </c>
      <c r="H4" s="63">
        <f t="shared" si="2"/>
        <v>9</v>
      </c>
      <c r="I4" s="47">
        <f t="shared" si="4"/>
        <v>0.00024007682458386683</v>
      </c>
      <c r="J4" s="81">
        <f t="shared" si="3"/>
        <v>-4</v>
      </c>
    </row>
    <row r="5" spans="1:10" ht="15">
      <c r="A5" s="45">
        <v>5</v>
      </c>
      <c r="B5" s="46" t="s">
        <v>5</v>
      </c>
      <c r="C5" s="81">
        <v>690</v>
      </c>
      <c r="D5" s="81">
        <v>608</v>
      </c>
      <c r="E5" s="81">
        <v>608</v>
      </c>
      <c r="F5" s="110">
        <f t="shared" si="0"/>
        <v>0.00035270462959632724</v>
      </c>
      <c r="G5" s="110">
        <f t="shared" si="1"/>
        <v>-0.11884057971014493</v>
      </c>
      <c r="H5" s="63">
        <f t="shared" si="2"/>
        <v>-82</v>
      </c>
      <c r="I5" s="47">
        <f t="shared" si="4"/>
        <v>-0.0021873666239863422</v>
      </c>
      <c r="J5" s="81">
        <f t="shared" si="3"/>
        <v>0</v>
      </c>
    </row>
    <row r="6" spans="1:10" ht="15.75" customHeight="1">
      <c r="A6" s="45">
        <v>6</v>
      </c>
      <c r="B6" s="46" t="s">
        <v>6</v>
      </c>
      <c r="C6" s="81">
        <v>50</v>
      </c>
      <c r="D6" s="81">
        <v>40</v>
      </c>
      <c r="E6" s="81">
        <v>47</v>
      </c>
      <c r="F6" s="110">
        <f t="shared" si="0"/>
        <v>2.726499603787398E-05</v>
      </c>
      <c r="G6" s="110">
        <f t="shared" si="1"/>
        <v>-0.06</v>
      </c>
      <c r="H6" s="63">
        <f t="shared" si="2"/>
        <v>-3</v>
      </c>
      <c r="I6" s="47">
        <f t="shared" si="4"/>
        <v>-8.002560819462228E-05</v>
      </c>
      <c r="J6" s="81">
        <f t="shared" si="3"/>
        <v>7</v>
      </c>
    </row>
    <row r="7" spans="1:10" ht="15">
      <c r="A7" s="45">
        <v>7</v>
      </c>
      <c r="B7" s="46" t="s">
        <v>7</v>
      </c>
      <c r="C7" s="81">
        <v>890</v>
      </c>
      <c r="D7" s="81">
        <v>859</v>
      </c>
      <c r="E7" s="81">
        <v>862</v>
      </c>
      <c r="F7" s="110">
        <f t="shared" si="0"/>
        <v>0.0005000516294605823</v>
      </c>
      <c r="G7" s="110">
        <f t="shared" si="1"/>
        <v>-0.03146067415730337</v>
      </c>
      <c r="H7" s="63">
        <f t="shared" si="2"/>
        <v>-28</v>
      </c>
      <c r="I7" s="47">
        <f t="shared" si="4"/>
        <v>-0.0007469056764831413</v>
      </c>
      <c r="J7" s="81">
        <f t="shared" si="3"/>
        <v>3</v>
      </c>
    </row>
    <row r="8" spans="1:10" ht="15">
      <c r="A8" s="45">
        <v>8</v>
      </c>
      <c r="B8" s="46" t="s">
        <v>281</v>
      </c>
      <c r="C8" s="81">
        <v>4491</v>
      </c>
      <c r="D8" s="81">
        <v>4544</v>
      </c>
      <c r="E8" s="81">
        <v>4592</v>
      </c>
      <c r="F8" s="110">
        <f t="shared" si="0"/>
        <v>0.0026638481235301556</v>
      </c>
      <c r="G8" s="110">
        <f t="shared" si="1"/>
        <v>0.022489423291026496</v>
      </c>
      <c r="H8" s="63">
        <f t="shared" si="2"/>
        <v>101</v>
      </c>
      <c r="I8" s="47">
        <f t="shared" si="4"/>
        <v>0.002694195475885617</v>
      </c>
      <c r="J8" s="81">
        <f t="shared" si="3"/>
        <v>48</v>
      </c>
    </row>
    <row r="9" spans="1:10" ht="15">
      <c r="A9" s="45">
        <v>9</v>
      </c>
      <c r="B9" s="46" t="s">
        <v>8</v>
      </c>
      <c r="C9" s="81">
        <v>447</v>
      </c>
      <c r="D9" s="81">
        <v>430</v>
      </c>
      <c r="E9" s="81">
        <v>447</v>
      </c>
      <c r="F9" s="110">
        <f t="shared" si="0"/>
        <v>0.0002593075155091419</v>
      </c>
      <c r="G9" s="110">
        <f t="shared" si="1"/>
        <v>0</v>
      </c>
      <c r="H9" s="63">
        <f t="shared" si="2"/>
        <v>0</v>
      </c>
      <c r="I9" s="47">
        <f t="shared" si="4"/>
        <v>0</v>
      </c>
      <c r="J9" s="81">
        <f t="shared" si="3"/>
        <v>17</v>
      </c>
    </row>
    <row r="10" spans="1:10" ht="15">
      <c r="A10" s="48">
        <v>10</v>
      </c>
      <c r="B10" s="46" t="s">
        <v>9</v>
      </c>
      <c r="C10" s="63">
        <v>41441</v>
      </c>
      <c r="D10" s="63">
        <v>41532</v>
      </c>
      <c r="E10" s="63">
        <v>41556</v>
      </c>
      <c r="F10" s="110">
        <f t="shared" si="0"/>
        <v>0.024106897347870023</v>
      </c>
      <c r="G10" s="110">
        <f t="shared" si="1"/>
        <v>0.002775029560097488</v>
      </c>
      <c r="H10" s="63">
        <f t="shared" si="2"/>
        <v>115</v>
      </c>
      <c r="I10" s="47">
        <f t="shared" si="4"/>
        <v>0.0030676483141271874</v>
      </c>
      <c r="J10" s="81">
        <f t="shared" si="3"/>
        <v>24</v>
      </c>
    </row>
    <row r="11" spans="1:10" ht="15">
      <c r="A11" s="48">
        <v>11</v>
      </c>
      <c r="B11" s="46" t="s">
        <v>10</v>
      </c>
      <c r="C11" s="63">
        <v>633</v>
      </c>
      <c r="D11" s="63">
        <v>648</v>
      </c>
      <c r="E11" s="63">
        <v>641</v>
      </c>
      <c r="F11" s="110">
        <f t="shared" si="0"/>
        <v>0.00037184813745270686</v>
      </c>
      <c r="G11" s="110">
        <f t="shared" si="1"/>
        <v>0.01263823064770932</v>
      </c>
      <c r="H11" s="63">
        <f t="shared" si="2"/>
        <v>8</v>
      </c>
      <c r="I11" s="47">
        <f t="shared" si="4"/>
        <v>0.0002134016218523261</v>
      </c>
      <c r="J11" s="81">
        <f t="shared" si="3"/>
        <v>-7</v>
      </c>
    </row>
    <row r="12" spans="1:10" ht="15">
      <c r="A12" s="48">
        <v>12</v>
      </c>
      <c r="B12" s="46" t="s">
        <v>11</v>
      </c>
      <c r="C12" s="63">
        <v>43</v>
      </c>
      <c r="D12" s="63">
        <v>44</v>
      </c>
      <c r="E12" s="63">
        <v>45</v>
      </c>
      <c r="F12" s="110">
        <f t="shared" si="0"/>
        <v>2.610478344051764E-05</v>
      </c>
      <c r="G12" s="110">
        <f t="shared" si="1"/>
        <v>0.046511627906976744</v>
      </c>
      <c r="H12" s="63">
        <f t="shared" si="2"/>
        <v>2</v>
      </c>
      <c r="I12" s="47">
        <f t="shared" si="4"/>
        <v>5.335040546308152E-05</v>
      </c>
      <c r="J12" s="81">
        <f t="shared" si="3"/>
        <v>1</v>
      </c>
    </row>
    <row r="13" spans="1:10" ht="15">
      <c r="A13" s="48">
        <v>13</v>
      </c>
      <c r="B13" s="46" t="s">
        <v>12</v>
      </c>
      <c r="C13" s="63">
        <v>17192</v>
      </c>
      <c r="D13" s="63">
        <v>16743</v>
      </c>
      <c r="E13" s="63">
        <v>16772</v>
      </c>
      <c r="F13" s="110">
        <f t="shared" si="0"/>
        <v>0.009729542841430263</v>
      </c>
      <c r="G13" s="110">
        <f t="shared" si="1"/>
        <v>-0.024429967426710098</v>
      </c>
      <c r="H13" s="63">
        <f t="shared" si="2"/>
        <v>-420</v>
      </c>
      <c r="I13" s="47">
        <f t="shared" si="4"/>
        <v>-0.01120358514724712</v>
      </c>
      <c r="J13" s="81">
        <f t="shared" si="3"/>
        <v>29</v>
      </c>
    </row>
    <row r="14" spans="1:10" ht="15">
      <c r="A14" s="48">
        <v>14</v>
      </c>
      <c r="B14" s="46" t="s">
        <v>13</v>
      </c>
      <c r="C14" s="63">
        <v>33990</v>
      </c>
      <c r="D14" s="63">
        <v>32500</v>
      </c>
      <c r="E14" s="63">
        <v>32603</v>
      </c>
      <c r="F14" s="110">
        <f t="shared" si="0"/>
        <v>0.018913205655804368</v>
      </c>
      <c r="G14" s="110">
        <f t="shared" si="1"/>
        <v>-0.04080611944689615</v>
      </c>
      <c r="H14" s="63">
        <f t="shared" si="2"/>
        <v>-1387</v>
      </c>
      <c r="I14" s="47">
        <f t="shared" si="4"/>
        <v>-0.036998506188647036</v>
      </c>
      <c r="J14" s="81">
        <f t="shared" si="3"/>
        <v>103</v>
      </c>
    </row>
    <row r="15" spans="1:10" ht="15">
      <c r="A15" s="48">
        <v>15</v>
      </c>
      <c r="B15" s="46" t="s">
        <v>14</v>
      </c>
      <c r="C15" s="63">
        <v>6672</v>
      </c>
      <c r="D15" s="63">
        <v>6424</v>
      </c>
      <c r="E15" s="63">
        <v>6440</v>
      </c>
      <c r="F15" s="110">
        <f t="shared" si="0"/>
        <v>0.0037358845634874135</v>
      </c>
      <c r="G15" s="110">
        <f t="shared" si="1"/>
        <v>-0.03477218225419664</v>
      </c>
      <c r="H15" s="63">
        <f t="shared" si="2"/>
        <v>-232</v>
      </c>
      <c r="I15" s="47">
        <f t="shared" si="4"/>
        <v>-0.006188647033717456</v>
      </c>
      <c r="J15" s="81">
        <f t="shared" si="3"/>
        <v>16</v>
      </c>
    </row>
    <row r="16" spans="1:10" ht="15">
      <c r="A16" s="48">
        <v>16</v>
      </c>
      <c r="B16" s="46" t="s">
        <v>15</v>
      </c>
      <c r="C16" s="63">
        <v>10591</v>
      </c>
      <c r="D16" s="63">
        <v>10420</v>
      </c>
      <c r="E16" s="63">
        <v>10457</v>
      </c>
      <c r="F16" s="110">
        <f t="shared" si="0"/>
        <v>0.006066171565277621</v>
      </c>
      <c r="G16" s="110">
        <f t="shared" si="1"/>
        <v>-0.012652251912000756</v>
      </c>
      <c r="H16" s="63">
        <f t="shared" si="2"/>
        <v>-134</v>
      </c>
      <c r="I16" s="47">
        <f t="shared" si="4"/>
        <v>-0.0035744771660264616</v>
      </c>
      <c r="J16" s="81">
        <f t="shared" si="3"/>
        <v>37</v>
      </c>
    </row>
    <row r="17" spans="1:10" ht="15">
      <c r="A17" s="48">
        <v>17</v>
      </c>
      <c r="B17" s="46" t="s">
        <v>16</v>
      </c>
      <c r="C17" s="63">
        <v>2286</v>
      </c>
      <c r="D17" s="63">
        <v>2372</v>
      </c>
      <c r="E17" s="63">
        <v>2380</v>
      </c>
      <c r="F17" s="110">
        <f t="shared" si="0"/>
        <v>0.001380652990854044</v>
      </c>
      <c r="G17" s="110">
        <f t="shared" si="1"/>
        <v>0.04111986001749781</v>
      </c>
      <c r="H17" s="63">
        <f t="shared" si="2"/>
        <v>94</v>
      </c>
      <c r="I17" s="47">
        <f t="shared" si="4"/>
        <v>0.0025074690567648316</v>
      </c>
      <c r="J17" s="81">
        <f t="shared" si="3"/>
        <v>8</v>
      </c>
    </row>
    <row r="18" spans="1:10" ht="15">
      <c r="A18" s="48">
        <v>18</v>
      </c>
      <c r="B18" s="46" t="s">
        <v>17</v>
      </c>
      <c r="C18" s="63">
        <v>8781</v>
      </c>
      <c r="D18" s="63">
        <v>8145</v>
      </c>
      <c r="E18" s="63">
        <v>8129</v>
      </c>
      <c r="F18" s="110">
        <f t="shared" si="0"/>
        <v>0.0047156841019548425</v>
      </c>
      <c r="G18" s="110">
        <f t="shared" si="1"/>
        <v>-0.07425122423414189</v>
      </c>
      <c r="H18" s="63">
        <f t="shared" si="2"/>
        <v>-652</v>
      </c>
      <c r="I18" s="47">
        <f t="shared" si="4"/>
        <v>-0.017392232180964574</v>
      </c>
      <c r="J18" s="81">
        <f t="shared" si="3"/>
        <v>-16</v>
      </c>
    </row>
    <row r="19" spans="1:10" ht="15">
      <c r="A19" s="48">
        <v>19</v>
      </c>
      <c r="B19" s="46" t="s">
        <v>18</v>
      </c>
      <c r="C19" s="63">
        <v>314</v>
      </c>
      <c r="D19" s="63">
        <v>291</v>
      </c>
      <c r="E19" s="63">
        <v>293</v>
      </c>
      <c r="F19" s="110">
        <f t="shared" si="0"/>
        <v>0.00016997114551270374</v>
      </c>
      <c r="G19" s="110">
        <f t="shared" si="1"/>
        <v>-0.06687898089171974</v>
      </c>
      <c r="H19" s="63">
        <f t="shared" si="2"/>
        <v>-21</v>
      </c>
      <c r="I19" s="47">
        <f t="shared" si="4"/>
        <v>-0.000560179257362356</v>
      </c>
      <c r="J19" s="81">
        <f t="shared" si="3"/>
        <v>2</v>
      </c>
    </row>
    <row r="20" spans="1:10" ht="15">
      <c r="A20" s="48">
        <v>20</v>
      </c>
      <c r="B20" s="46" t="s">
        <v>19</v>
      </c>
      <c r="C20" s="63">
        <v>4319</v>
      </c>
      <c r="D20" s="63">
        <v>4358</v>
      </c>
      <c r="E20" s="63">
        <v>4361</v>
      </c>
      <c r="F20" s="110">
        <f t="shared" si="0"/>
        <v>0.0025298435685354986</v>
      </c>
      <c r="G20" s="110">
        <f t="shared" si="1"/>
        <v>0.009724473257698542</v>
      </c>
      <c r="H20" s="63">
        <f t="shared" si="2"/>
        <v>42</v>
      </c>
      <c r="I20" s="47">
        <f t="shared" si="4"/>
        <v>0.001120358514724712</v>
      </c>
      <c r="J20" s="81">
        <f t="shared" si="3"/>
        <v>3</v>
      </c>
    </row>
    <row r="21" spans="1:10" ht="15">
      <c r="A21" s="48">
        <v>21</v>
      </c>
      <c r="B21" s="46" t="s">
        <v>20</v>
      </c>
      <c r="C21" s="63">
        <v>313</v>
      </c>
      <c r="D21" s="63">
        <v>339</v>
      </c>
      <c r="E21" s="63">
        <v>342</v>
      </c>
      <c r="F21" s="110">
        <f t="shared" si="0"/>
        <v>0.00019839635414793406</v>
      </c>
      <c r="G21" s="110">
        <f t="shared" si="1"/>
        <v>0.0926517571884984</v>
      </c>
      <c r="H21" s="63">
        <f t="shared" si="2"/>
        <v>29</v>
      </c>
      <c r="I21" s="47">
        <f t="shared" si="4"/>
        <v>0.000773580879214682</v>
      </c>
      <c r="J21" s="81">
        <f t="shared" si="3"/>
        <v>3</v>
      </c>
    </row>
    <row r="22" spans="1:10" ht="15">
      <c r="A22" s="48">
        <v>22</v>
      </c>
      <c r="B22" s="46" t="s">
        <v>21</v>
      </c>
      <c r="C22" s="63">
        <v>12478</v>
      </c>
      <c r="D22" s="63">
        <v>12611</v>
      </c>
      <c r="E22" s="63">
        <v>12657</v>
      </c>
      <c r="F22" s="110">
        <f t="shared" si="0"/>
        <v>0.007342405422369595</v>
      </c>
      <c r="G22" s="110">
        <f t="shared" si="1"/>
        <v>0.014345247635839076</v>
      </c>
      <c r="H22" s="63">
        <f t="shared" si="2"/>
        <v>179</v>
      </c>
      <c r="I22" s="47">
        <f t="shared" si="4"/>
        <v>0.004774861288945796</v>
      </c>
      <c r="J22" s="81">
        <f t="shared" si="3"/>
        <v>46</v>
      </c>
    </row>
    <row r="23" spans="1:10" ht="15">
      <c r="A23" s="48">
        <v>23</v>
      </c>
      <c r="B23" s="46" t="s">
        <v>22</v>
      </c>
      <c r="C23" s="63">
        <v>13401</v>
      </c>
      <c r="D23" s="63">
        <v>13442</v>
      </c>
      <c r="E23" s="63">
        <v>13544</v>
      </c>
      <c r="F23" s="110">
        <f t="shared" si="0"/>
        <v>0.007856959709297132</v>
      </c>
      <c r="G23" s="110">
        <f t="shared" si="1"/>
        <v>0.010670845459294082</v>
      </c>
      <c r="H23" s="63">
        <f t="shared" si="2"/>
        <v>143</v>
      </c>
      <c r="I23" s="47">
        <f t="shared" si="4"/>
        <v>0.0038145539906103286</v>
      </c>
      <c r="J23" s="81">
        <f t="shared" si="3"/>
        <v>102</v>
      </c>
    </row>
    <row r="24" spans="1:10" ht="15">
      <c r="A24" s="48">
        <v>24</v>
      </c>
      <c r="B24" s="46" t="s">
        <v>23</v>
      </c>
      <c r="C24" s="63">
        <v>7702</v>
      </c>
      <c r="D24" s="63">
        <v>7454</v>
      </c>
      <c r="E24" s="63">
        <v>7455</v>
      </c>
      <c r="F24" s="110">
        <f t="shared" si="0"/>
        <v>0.004324692456645756</v>
      </c>
      <c r="G24" s="110">
        <f t="shared" si="1"/>
        <v>-0.03206959231368476</v>
      </c>
      <c r="H24" s="63">
        <f t="shared" si="2"/>
        <v>-247</v>
      </c>
      <c r="I24" s="47">
        <f t="shared" si="4"/>
        <v>-0.006588775074690568</v>
      </c>
      <c r="J24" s="81">
        <f t="shared" si="3"/>
        <v>1</v>
      </c>
    </row>
    <row r="25" spans="1:10" ht="15">
      <c r="A25" s="48">
        <v>25</v>
      </c>
      <c r="B25" s="46" t="s">
        <v>24</v>
      </c>
      <c r="C25" s="63">
        <v>34963</v>
      </c>
      <c r="D25" s="63">
        <v>35023</v>
      </c>
      <c r="E25" s="63">
        <v>35128</v>
      </c>
      <c r="F25" s="110">
        <f t="shared" si="0"/>
        <v>0.020377974059966747</v>
      </c>
      <c r="G25" s="110">
        <f t="shared" si="1"/>
        <v>0.004719274661785316</v>
      </c>
      <c r="H25" s="63">
        <f t="shared" si="2"/>
        <v>165</v>
      </c>
      <c r="I25" s="47">
        <f t="shared" si="4"/>
        <v>0.0044014084507042256</v>
      </c>
      <c r="J25" s="81">
        <f t="shared" si="3"/>
        <v>105</v>
      </c>
    </row>
    <row r="26" spans="1:10" ht="15">
      <c r="A26" s="48">
        <v>26</v>
      </c>
      <c r="B26" s="46" t="s">
        <v>25</v>
      </c>
      <c r="C26" s="63">
        <v>1661</v>
      </c>
      <c r="D26" s="63">
        <v>1657</v>
      </c>
      <c r="E26" s="63">
        <v>1649</v>
      </c>
      <c r="F26" s="110">
        <f t="shared" si="0"/>
        <v>0.000956595286520302</v>
      </c>
      <c r="G26" s="110">
        <f t="shared" si="1"/>
        <v>-0.007224563515954244</v>
      </c>
      <c r="H26" s="63">
        <f t="shared" si="2"/>
        <v>-12</v>
      </c>
      <c r="I26" s="47">
        <f t="shared" si="4"/>
        <v>-0.0003201024327784891</v>
      </c>
      <c r="J26" s="81">
        <f t="shared" si="3"/>
        <v>-8</v>
      </c>
    </row>
    <row r="27" spans="1:10" ht="15">
      <c r="A27" s="48">
        <v>27</v>
      </c>
      <c r="B27" s="46" t="s">
        <v>26</v>
      </c>
      <c r="C27" s="63">
        <v>5373</v>
      </c>
      <c r="D27" s="63">
        <v>5615</v>
      </c>
      <c r="E27" s="63">
        <v>5660</v>
      </c>
      <c r="F27" s="110">
        <f t="shared" si="0"/>
        <v>0.003283401650518441</v>
      </c>
      <c r="G27" s="110">
        <f t="shared" si="1"/>
        <v>0.053415224269495624</v>
      </c>
      <c r="H27" s="63">
        <f t="shared" si="2"/>
        <v>287</v>
      </c>
      <c r="I27" s="47">
        <f t="shared" si="4"/>
        <v>0.007655783183952198</v>
      </c>
      <c r="J27" s="81">
        <f t="shared" si="3"/>
        <v>45</v>
      </c>
    </row>
    <row r="28" spans="1:10" ht="15">
      <c r="A28" s="48">
        <v>28</v>
      </c>
      <c r="B28" s="46" t="s">
        <v>27</v>
      </c>
      <c r="C28" s="63">
        <v>9542</v>
      </c>
      <c r="D28" s="63">
        <v>9984</v>
      </c>
      <c r="E28" s="63">
        <v>10067</v>
      </c>
      <c r="F28" s="110">
        <f t="shared" si="0"/>
        <v>0.005839930108793135</v>
      </c>
      <c r="G28" s="110">
        <f t="shared" si="1"/>
        <v>0.05501991196814085</v>
      </c>
      <c r="H28" s="63">
        <f t="shared" si="2"/>
        <v>525</v>
      </c>
      <c r="I28" s="47">
        <f t="shared" si="4"/>
        <v>0.014004481434058899</v>
      </c>
      <c r="J28" s="81">
        <f t="shared" si="3"/>
        <v>83</v>
      </c>
    </row>
    <row r="29" spans="1:10" ht="15">
      <c r="A29" s="48">
        <v>29</v>
      </c>
      <c r="B29" s="46" t="s">
        <v>28</v>
      </c>
      <c r="C29" s="63">
        <v>3465</v>
      </c>
      <c r="D29" s="63">
        <v>3541</v>
      </c>
      <c r="E29" s="63">
        <v>3551</v>
      </c>
      <c r="F29" s="110">
        <f t="shared" si="0"/>
        <v>0.002059957466606181</v>
      </c>
      <c r="G29" s="110">
        <f t="shared" si="1"/>
        <v>0.02481962481962482</v>
      </c>
      <c r="H29" s="63">
        <f t="shared" si="2"/>
        <v>86</v>
      </c>
      <c r="I29" s="47">
        <f t="shared" si="4"/>
        <v>0.002294067434912505</v>
      </c>
      <c r="J29" s="81">
        <f t="shared" si="3"/>
        <v>10</v>
      </c>
    </row>
    <row r="30" spans="1:10" ht="15">
      <c r="A30" s="48">
        <v>30</v>
      </c>
      <c r="B30" s="46" t="s">
        <v>29</v>
      </c>
      <c r="C30" s="63">
        <v>1097</v>
      </c>
      <c r="D30" s="63">
        <v>1122</v>
      </c>
      <c r="E30" s="63">
        <v>1171</v>
      </c>
      <c r="F30" s="110">
        <f t="shared" si="0"/>
        <v>0.0006793044757521368</v>
      </c>
      <c r="G30" s="110">
        <f t="shared" si="1"/>
        <v>0.0674567000911577</v>
      </c>
      <c r="H30" s="63">
        <f t="shared" si="2"/>
        <v>74</v>
      </c>
      <c r="I30" s="47">
        <f t="shared" si="4"/>
        <v>0.0019739650021340163</v>
      </c>
      <c r="J30" s="81">
        <f t="shared" si="3"/>
        <v>49</v>
      </c>
    </row>
    <row r="31" spans="1:10" ht="15">
      <c r="A31" s="48">
        <v>31</v>
      </c>
      <c r="B31" s="46" t="s">
        <v>30</v>
      </c>
      <c r="C31" s="63">
        <v>20839</v>
      </c>
      <c r="D31" s="63">
        <v>21084</v>
      </c>
      <c r="E31" s="63">
        <v>21180</v>
      </c>
      <c r="F31" s="110">
        <f t="shared" si="0"/>
        <v>0.012286651406003636</v>
      </c>
      <c r="G31" s="110">
        <f t="shared" si="1"/>
        <v>0.01636354911464082</v>
      </c>
      <c r="H31" s="63">
        <f t="shared" si="2"/>
        <v>341</v>
      </c>
      <c r="I31" s="47">
        <f t="shared" si="4"/>
        <v>0.009096244131455399</v>
      </c>
      <c r="J31" s="81">
        <f t="shared" si="3"/>
        <v>96</v>
      </c>
    </row>
    <row r="32" spans="1:10" ht="15">
      <c r="A32" s="48">
        <v>32</v>
      </c>
      <c r="B32" s="46" t="s">
        <v>31</v>
      </c>
      <c r="C32" s="63">
        <v>6220</v>
      </c>
      <c r="D32" s="63">
        <v>6294</v>
      </c>
      <c r="E32" s="63">
        <v>6324</v>
      </c>
      <c r="F32" s="110">
        <f t="shared" si="0"/>
        <v>0.003668592232840746</v>
      </c>
      <c r="G32" s="110">
        <f t="shared" si="1"/>
        <v>0.016720257234726688</v>
      </c>
      <c r="H32" s="63">
        <f t="shared" si="2"/>
        <v>104</v>
      </c>
      <c r="I32" s="47">
        <f t="shared" si="4"/>
        <v>0.002774221084080239</v>
      </c>
      <c r="J32" s="81">
        <f t="shared" si="3"/>
        <v>30</v>
      </c>
    </row>
    <row r="33" spans="1:10" ht="15">
      <c r="A33" s="48">
        <v>33</v>
      </c>
      <c r="B33" s="46" t="s">
        <v>32</v>
      </c>
      <c r="C33" s="63">
        <v>20760</v>
      </c>
      <c r="D33" s="63">
        <v>20269</v>
      </c>
      <c r="E33" s="63">
        <v>20337</v>
      </c>
      <c r="F33" s="110">
        <f t="shared" si="0"/>
        <v>0.011797621796217938</v>
      </c>
      <c r="G33" s="110">
        <f t="shared" si="1"/>
        <v>-0.0203757225433526</v>
      </c>
      <c r="H33" s="63">
        <f t="shared" si="2"/>
        <v>-423</v>
      </c>
      <c r="I33" s="47">
        <f t="shared" si="4"/>
        <v>-0.011283610755441742</v>
      </c>
      <c r="J33" s="81">
        <f t="shared" si="3"/>
        <v>68</v>
      </c>
    </row>
    <row r="34" spans="1:10" ht="15">
      <c r="A34" s="48">
        <v>35</v>
      </c>
      <c r="B34" s="46" t="s">
        <v>33</v>
      </c>
      <c r="C34" s="81">
        <v>19753</v>
      </c>
      <c r="D34" s="81">
        <v>18656</v>
      </c>
      <c r="E34" s="81">
        <v>18673</v>
      </c>
      <c r="F34" s="110">
        <f t="shared" si="0"/>
        <v>0.010832324915217465</v>
      </c>
      <c r="G34" s="110">
        <f t="shared" si="1"/>
        <v>-0.05467523920417152</v>
      </c>
      <c r="H34" s="63">
        <f t="shared" si="2"/>
        <v>-1080</v>
      </c>
      <c r="I34" s="47">
        <f t="shared" si="4"/>
        <v>-0.02880921895006402</v>
      </c>
      <c r="J34" s="81">
        <f t="shared" si="3"/>
        <v>17</v>
      </c>
    </row>
    <row r="35" spans="1:10" ht="15">
      <c r="A35" s="48">
        <v>36</v>
      </c>
      <c r="B35" s="46" t="s">
        <v>34</v>
      </c>
      <c r="C35" s="81">
        <v>864</v>
      </c>
      <c r="D35" s="81">
        <v>844</v>
      </c>
      <c r="E35" s="81">
        <v>855</v>
      </c>
      <c r="F35" s="110">
        <f t="shared" si="0"/>
        <v>0.0004959908853698351</v>
      </c>
      <c r="G35" s="110">
        <f t="shared" si="1"/>
        <v>-0.010416666666666666</v>
      </c>
      <c r="H35" s="63">
        <f t="shared" si="2"/>
        <v>-9</v>
      </c>
      <c r="I35" s="47">
        <f t="shared" si="4"/>
        <v>-0.00024007682458386683</v>
      </c>
      <c r="J35" s="81">
        <f t="shared" si="3"/>
        <v>11</v>
      </c>
    </row>
    <row r="36" spans="1:10" ht="15">
      <c r="A36" s="48">
        <v>37</v>
      </c>
      <c r="B36" s="46" t="s">
        <v>35</v>
      </c>
      <c r="C36" s="81">
        <v>385</v>
      </c>
      <c r="D36" s="81">
        <v>459</v>
      </c>
      <c r="E36" s="81">
        <v>467</v>
      </c>
      <c r="F36" s="110">
        <f t="shared" si="0"/>
        <v>0.0002709096414827053</v>
      </c>
      <c r="G36" s="110">
        <f t="shared" si="1"/>
        <v>0.21298701298701297</v>
      </c>
      <c r="H36" s="63">
        <f t="shared" si="2"/>
        <v>82</v>
      </c>
      <c r="I36" s="47">
        <f t="shared" si="4"/>
        <v>0.0021873666239863422</v>
      </c>
      <c r="J36" s="81">
        <f t="shared" si="3"/>
        <v>8</v>
      </c>
    </row>
    <row r="37" spans="1:10" ht="15">
      <c r="A37" s="48">
        <v>38</v>
      </c>
      <c r="B37" s="46" t="s">
        <v>36</v>
      </c>
      <c r="C37" s="81">
        <v>3122</v>
      </c>
      <c r="D37" s="81">
        <v>3241</v>
      </c>
      <c r="E37" s="81">
        <v>3321</v>
      </c>
      <c r="F37" s="110">
        <f t="shared" si="0"/>
        <v>0.0019265330179102018</v>
      </c>
      <c r="G37" s="110">
        <f t="shared" si="1"/>
        <v>0.06374119154388212</v>
      </c>
      <c r="H37" s="63">
        <f t="shared" si="2"/>
        <v>199</v>
      </c>
      <c r="I37" s="47">
        <f t="shared" si="4"/>
        <v>0.005308365343576611</v>
      </c>
      <c r="J37" s="81">
        <f t="shared" si="3"/>
        <v>80</v>
      </c>
    </row>
    <row r="38" spans="1:10" ht="15">
      <c r="A38" s="48">
        <v>39</v>
      </c>
      <c r="B38" s="46" t="s">
        <v>37</v>
      </c>
      <c r="C38" s="81">
        <v>137</v>
      </c>
      <c r="D38" s="81">
        <v>133</v>
      </c>
      <c r="E38" s="81">
        <v>133</v>
      </c>
      <c r="F38" s="110">
        <f t="shared" si="0"/>
        <v>7.715413772419658E-05</v>
      </c>
      <c r="G38" s="110">
        <f t="shared" si="1"/>
        <v>-0.029197080291970802</v>
      </c>
      <c r="H38" s="63">
        <f t="shared" si="2"/>
        <v>-4</v>
      </c>
      <c r="I38" s="47">
        <f t="shared" si="4"/>
        <v>-0.00010670081092616304</v>
      </c>
      <c r="J38" s="81">
        <f t="shared" si="3"/>
        <v>0</v>
      </c>
    </row>
    <row r="39" spans="1:10" ht="15">
      <c r="A39" s="48">
        <v>41</v>
      </c>
      <c r="B39" s="46" t="s">
        <v>38</v>
      </c>
      <c r="C39" s="81">
        <v>115791</v>
      </c>
      <c r="D39" s="81">
        <v>120419</v>
      </c>
      <c r="E39" s="81">
        <v>124550</v>
      </c>
      <c r="F39" s="110">
        <f t="shared" si="0"/>
        <v>0.07225223950036605</v>
      </c>
      <c r="G39" s="110">
        <f t="shared" si="1"/>
        <v>0.07564491195343334</v>
      </c>
      <c r="H39" s="63">
        <f t="shared" si="2"/>
        <v>8759</v>
      </c>
      <c r="I39" s="47">
        <f t="shared" si="4"/>
        <v>0.23364810072556552</v>
      </c>
      <c r="J39" s="81">
        <f t="shared" si="3"/>
        <v>4131</v>
      </c>
    </row>
    <row r="40" spans="1:10" ht="15">
      <c r="A40" s="48">
        <v>42</v>
      </c>
      <c r="B40" s="46" t="s">
        <v>39</v>
      </c>
      <c r="C40" s="81">
        <v>12987</v>
      </c>
      <c r="D40" s="81">
        <v>12881</v>
      </c>
      <c r="E40" s="81">
        <v>13301</v>
      </c>
      <c r="F40" s="110">
        <f t="shared" si="0"/>
        <v>0.007715993878718336</v>
      </c>
      <c r="G40" s="110">
        <f t="shared" si="1"/>
        <v>0.024178024178024178</v>
      </c>
      <c r="H40" s="63">
        <f t="shared" si="2"/>
        <v>314</v>
      </c>
      <c r="I40" s="47">
        <f t="shared" si="4"/>
        <v>0.0083760136577038</v>
      </c>
      <c r="J40" s="81">
        <f t="shared" si="3"/>
        <v>420</v>
      </c>
    </row>
    <row r="41" spans="1:10" ht="15">
      <c r="A41" s="48">
        <v>43</v>
      </c>
      <c r="B41" s="46" t="s">
        <v>40</v>
      </c>
      <c r="C41" s="81">
        <v>51407</v>
      </c>
      <c r="D41" s="81">
        <v>52203</v>
      </c>
      <c r="E41" s="81">
        <v>52870</v>
      </c>
      <c r="F41" s="110">
        <f t="shared" si="0"/>
        <v>0.030670220011114836</v>
      </c>
      <c r="G41" s="110">
        <f t="shared" si="1"/>
        <v>0.028459159258466746</v>
      </c>
      <c r="H41" s="63">
        <f t="shared" si="2"/>
        <v>1463</v>
      </c>
      <c r="I41" s="47">
        <f t="shared" si="4"/>
        <v>0.03902582159624413</v>
      </c>
      <c r="J41" s="81">
        <f t="shared" si="3"/>
        <v>667</v>
      </c>
    </row>
    <row r="42" spans="1:10" ht="15">
      <c r="A42" s="48">
        <v>45</v>
      </c>
      <c r="B42" s="46" t="s">
        <v>41</v>
      </c>
      <c r="C42" s="81">
        <v>43143</v>
      </c>
      <c r="D42" s="81">
        <v>45679</v>
      </c>
      <c r="E42" s="81">
        <v>46053</v>
      </c>
      <c r="F42" s="110">
        <f t="shared" si="0"/>
        <v>0.026715635373025754</v>
      </c>
      <c r="G42" s="110">
        <f t="shared" si="1"/>
        <v>0.06745010778110007</v>
      </c>
      <c r="H42" s="63">
        <f t="shared" si="2"/>
        <v>2910</v>
      </c>
      <c r="I42" s="47">
        <f t="shared" si="4"/>
        <v>0.07762483994878361</v>
      </c>
      <c r="J42" s="81">
        <f t="shared" si="3"/>
        <v>374</v>
      </c>
    </row>
    <row r="43" spans="1:10" ht="15">
      <c r="A43" s="48">
        <v>46</v>
      </c>
      <c r="B43" s="46" t="s">
        <v>42</v>
      </c>
      <c r="C43" s="81">
        <v>115876</v>
      </c>
      <c r="D43" s="81">
        <v>121985</v>
      </c>
      <c r="E43" s="81">
        <v>122938</v>
      </c>
      <c r="F43" s="110">
        <f t="shared" si="0"/>
        <v>0.07131710814689683</v>
      </c>
      <c r="G43" s="110">
        <f t="shared" si="1"/>
        <v>0.060944457868756255</v>
      </c>
      <c r="H43" s="63">
        <f t="shared" si="2"/>
        <v>7062</v>
      </c>
      <c r="I43" s="47">
        <f t="shared" si="4"/>
        <v>0.18838028169014084</v>
      </c>
      <c r="J43" s="81">
        <f t="shared" si="3"/>
        <v>953</v>
      </c>
    </row>
    <row r="44" spans="1:10" ht="15">
      <c r="A44" s="48">
        <v>47</v>
      </c>
      <c r="B44" s="46" t="s">
        <v>43</v>
      </c>
      <c r="C44" s="81">
        <v>289673</v>
      </c>
      <c r="D44" s="81">
        <v>294811</v>
      </c>
      <c r="E44" s="81">
        <v>296145</v>
      </c>
      <c r="F44" s="110">
        <f t="shared" si="0"/>
        <v>0.1717955798220466</v>
      </c>
      <c r="G44" s="110">
        <f t="shared" si="1"/>
        <v>0.022342434400168466</v>
      </c>
      <c r="H44" s="63">
        <f t="shared" si="2"/>
        <v>6472</v>
      </c>
      <c r="I44" s="47">
        <f t="shared" si="4"/>
        <v>0.1726419120785318</v>
      </c>
      <c r="J44" s="81">
        <f t="shared" si="3"/>
        <v>1334</v>
      </c>
    </row>
    <row r="45" spans="1:10" ht="15">
      <c r="A45" s="48">
        <v>49</v>
      </c>
      <c r="B45" s="46" t="s">
        <v>44</v>
      </c>
      <c r="C45" s="81">
        <v>121040</v>
      </c>
      <c r="D45" s="81">
        <v>119475</v>
      </c>
      <c r="E45" s="81">
        <v>119791</v>
      </c>
      <c r="F45" s="110">
        <f t="shared" si="0"/>
        <v>0.06949151362495663</v>
      </c>
      <c r="G45" s="110">
        <f t="shared" si="1"/>
        <v>-0.01031890284203569</v>
      </c>
      <c r="H45" s="63">
        <f t="shared" si="2"/>
        <v>-1249</v>
      </c>
      <c r="I45" s="47">
        <f t="shared" si="4"/>
        <v>-0.03331732821169441</v>
      </c>
      <c r="J45" s="81">
        <f t="shared" si="3"/>
        <v>316</v>
      </c>
    </row>
    <row r="46" spans="1:10" ht="15">
      <c r="A46" s="48">
        <v>50</v>
      </c>
      <c r="B46" s="46" t="s">
        <v>45</v>
      </c>
      <c r="C46" s="81">
        <v>2227</v>
      </c>
      <c r="D46" s="81">
        <v>2215</v>
      </c>
      <c r="E46" s="81">
        <v>2260</v>
      </c>
      <c r="F46" s="110">
        <f t="shared" si="0"/>
        <v>0.0013110402350126637</v>
      </c>
      <c r="G46" s="110">
        <f t="shared" si="1"/>
        <v>0.014818140996856757</v>
      </c>
      <c r="H46" s="63">
        <f t="shared" si="2"/>
        <v>33</v>
      </c>
      <c r="I46" s="47">
        <f t="shared" si="4"/>
        <v>0.0008802816901408451</v>
      </c>
      <c r="J46" s="81">
        <f t="shared" si="3"/>
        <v>45</v>
      </c>
    </row>
    <row r="47" spans="1:10" ht="15">
      <c r="A47" s="48">
        <v>51</v>
      </c>
      <c r="B47" s="46" t="s">
        <v>46</v>
      </c>
      <c r="C47" s="81">
        <v>301</v>
      </c>
      <c r="D47" s="81">
        <v>297</v>
      </c>
      <c r="E47" s="81">
        <v>301</v>
      </c>
      <c r="F47" s="110">
        <f t="shared" si="0"/>
        <v>0.0001746119959021291</v>
      </c>
      <c r="G47" s="110">
        <f t="shared" si="1"/>
        <v>0</v>
      </c>
      <c r="H47" s="63">
        <f t="shared" si="2"/>
        <v>0</v>
      </c>
      <c r="I47" s="47">
        <f t="shared" si="4"/>
        <v>0</v>
      </c>
      <c r="J47" s="81">
        <f t="shared" si="3"/>
        <v>4</v>
      </c>
    </row>
    <row r="48" spans="1:10" ht="15">
      <c r="A48" s="48">
        <v>52</v>
      </c>
      <c r="B48" s="46" t="s">
        <v>47</v>
      </c>
      <c r="C48" s="81">
        <v>18033</v>
      </c>
      <c r="D48" s="81">
        <v>18227</v>
      </c>
      <c r="E48" s="81">
        <v>18316</v>
      </c>
      <c r="F48" s="110">
        <f t="shared" si="0"/>
        <v>0.010625226966589359</v>
      </c>
      <c r="G48" s="110">
        <f t="shared" si="1"/>
        <v>0.015693450895580326</v>
      </c>
      <c r="H48" s="63">
        <f t="shared" si="2"/>
        <v>283</v>
      </c>
      <c r="I48" s="47">
        <f t="shared" si="4"/>
        <v>0.007549082373026035</v>
      </c>
      <c r="J48" s="81">
        <f t="shared" si="3"/>
        <v>89</v>
      </c>
    </row>
    <row r="49" spans="1:10" ht="15">
      <c r="A49" s="48">
        <v>53</v>
      </c>
      <c r="B49" s="46" t="s">
        <v>48</v>
      </c>
      <c r="C49" s="81">
        <v>2609</v>
      </c>
      <c r="D49" s="81">
        <v>2683</v>
      </c>
      <c r="E49" s="81">
        <v>2736</v>
      </c>
      <c r="F49" s="110">
        <f t="shared" si="0"/>
        <v>0.0015871708331834725</v>
      </c>
      <c r="G49" s="110">
        <f t="shared" si="1"/>
        <v>0.048677654273668075</v>
      </c>
      <c r="H49" s="63">
        <f t="shared" si="2"/>
        <v>127</v>
      </c>
      <c r="I49" s="47">
        <f t="shared" si="4"/>
        <v>0.0033877507469056763</v>
      </c>
      <c r="J49" s="81">
        <f t="shared" si="3"/>
        <v>53</v>
      </c>
    </row>
    <row r="50" spans="1:10" ht="15">
      <c r="A50" s="48">
        <v>55</v>
      </c>
      <c r="B50" s="46" t="s">
        <v>49</v>
      </c>
      <c r="C50" s="81">
        <v>16815</v>
      </c>
      <c r="D50" s="81">
        <v>17380</v>
      </c>
      <c r="E50" s="81">
        <v>17483</v>
      </c>
      <c r="F50" s="110">
        <f t="shared" si="0"/>
        <v>0.010141998419790443</v>
      </c>
      <c r="G50" s="110">
        <f t="shared" si="1"/>
        <v>0.03972643473089504</v>
      </c>
      <c r="H50" s="63">
        <f t="shared" si="2"/>
        <v>668</v>
      </c>
      <c r="I50" s="47">
        <f t="shared" si="4"/>
        <v>0.017819035424669227</v>
      </c>
      <c r="J50" s="81">
        <f t="shared" si="3"/>
        <v>103</v>
      </c>
    </row>
    <row r="51" spans="1:10" ht="15">
      <c r="A51" s="48">
        <v>56</v>
      </c>
      <c r="B51" s="46" t="s">
        <v>50</v>
      </c>
      <c r="C51" s="81">
        <v>100532</v>
      </c>
      <c r="D51" s="81">
        <v>104362</v>
      </c>
      <c r="E51" s="81">
        <v>105321</v>
      </c>
      <c r="F51" s="110">
        <f t="shared" si="0"/>
        <v>0.06109737548308352</v>
      </c>
      <c r="G51" s="110">
        <f t="shared" si="1"/>
        <v>0.04763657342935583</v>
      </c>
      <c r="H51" s="63">
        <f t="shared" si="2"/>
        <v>4789</v>
      </c>
      <c r="I51" s="47">
        <f t="shared" si="4"/>
        <v>0.1277475458813487</v>
      </c>
      <c r="J51" s="81">
        <f t="shared" si="3"/>
        <v>959</v>
      </c>
    </row>
    <row r="52" spans="1:10" ht="15">
      <c r="A52" s="48">
        <v>58</v>
      </c>
      <c r="B52" s="46" t="s">
        <v>51</v>
      </c>
      <c r="C52" s="81">
        <v>2089</v>
      </c>
      <c r="D52" s="81">
        <v>2584</v>
      </c>
      <c r="E52" s="81">
        <v>2608</v>
      </c>
      <c r="F52" s="110">
        <f t="shared" si="0"/>
        <v>0.0015129172269526669</v>
      </c>
      <c r="G52" s="110">
        <f t="shared" si="1"/>
        <v>0.24844423168980373</v>
      </c>
      <c r="H52" s="63">
        <f t="shared" si="2"/>
        <v>519</v>
      </c>
      <c r="I52" s="47">
        <f t="shared" si="4"/>
        <v>0.013844430217669654</v>
      </c>
      <c r="J52" s="81">
        <f t="shared" si="3"/>
        <v>24</v>
      </c>
    </row>
    <row r="53" spans="1:10" ht="15">
      <c r="A53" s="48">
        <v>59</v>
      </c>
      <c r="B53" s="46" t="s">
        <v>52</v>
      </c>
      <c r="C53" s="81">
        <v>1943</v>
      </c>
      <c r="D53" s="81">
        <v>1973</v>
      </c>
      <c r="E53" s="81">
        <v>1977</v>
      </c>
      <c r="F53" s="110">
        <f t="shared" si="0"/>
        <v>0.0011468701524867417</v>
      </c>
      <c r="G53" s="110">
        <f t="shared" si="1"/>
        <v>0.017498713329902212</v>
      </c>
      <c r="H53" s="63">
        <f t="shared" si="2"/>
        <v>34</v>
      </c>
      <c r="I53" s="47">
        <f t="shared" si="4"/>
        <v>0.0009069568928723858</v>
      </c>
      <c r="J53" s="81">
        <f t="shared" si="3"/>
        <v>4</v>
      </c>
    </row>
    <row r="54" spans="1:10" ht="15">
      <c r="A54" s="48">
        <v>60</v>
      </c>
      <c r="B54" s="46" t="s">
        <v>53</v>
      </c>
      <c r="C54" s="81">
        <v>767</v>
      </c>
      <c r="D54" s="81">
        <v>838</v>
      </c>
      <c r="E54" s="81">
        <v>841</v>
      </c>
      <c r="F54" s="110">
        <f t="shared" si="0"/>
        <v>0.0004878693971883408</v>
      </c>
      <c r="G54" s="110">
        <f t="shared" si="1"/>
        <v>0.09647979139504563</v>
      </c>
      <c r="H54" s="63">
        <f t="shared" si="2"/>
        <v>74</v>
      </c>
      <c r="I54" s="47">
        <f t="shared" si="4"/>
        <v>0.0019739650021340163</v>
      </c>
      <c r="J54" s="81">
        <f t="shared" si="3"/>
        <v>3</v>
      </c>
    </row>
    <row r="55" spans="1:10" ht="15">
      <c r="A55" s="48">
        <v>61</v>
      </c>
      <c r="B55" s="46" t="s">
        <v>54</v>
      </c>
      <c r="C55" s="81">
        <v>3325</v>
      </c>
      <c r="D55" s="81">
        <v>3194</v>
      </c>
      <c r="E55" s="81">
        <v>3190</v>
      </c>
      <c r="F55" s="110">
        <f t="shared" si="0"/>
        <v>0.0018505390927833617</v>
      </c>
      <c r="G55" s="110">
        <f t="shared" si="1"/>
        <v>-0.0406015037593985</v>
      </c>
      <c r="H55" s="63">
        <f t="shared" si="2"/>
        <v>-135</v>
      </c>
      <c r="I55" s="47">
        <f t="shared" si="4"/>
        <v>-0.0036011523687580027</v>
      </c>
      <c r="J55" s="81">
        <f t="shared" si="3"/>
        <v>-4</v>
      </c>
    </row>
    <row r="56" spans="1:10" ht="15">
      <c r="A56" s="48">
        <v>62</v>
      </c>
      <c r="B56" s="46" t="s">
        <v>55</v>
      </c>
      <c r="C56" s="81">
        <v>6617</v>
      </c>
      <c r="D56" s="81">
        <v>7146</v>
      </c>
      <c r="E56" s="81">
        <v>7208</v>
      </c>
      <c r="F56" s="110">
        <f t="shared" si="0"/>
        <v>0.004181406200872248</v>
      </c>
      <c r="G56" s="110">
        <f t="shared" si="1"/>
        <v>0.08931539972797341</v>
      </c>
      <c r="H56" s="63">
        <f t="shared" si="2"/>
        <v>591</v>
      </c>
      <c r="I56" s="47">
        <f t="shared" si="4"/>
        <v>0.01576504481434059</v>
      </c>
      <c r="J56" s="81">
        <f t="shared" si="3"/>
        <v>62</v>
      </c>
    </row>
    <row r="57" spans="1:10" ht="15">
      <c r="A57" s="48">
        <v>63</v>
      </c>
      <c r="B57" s="46" t="s">
        <v>56</v>
      </c>
      <c r="C57" s="81">
        <v>1740</v>
      </c>
      <c r="D57" s="81">
        <v>1770</v>
      </c>
      <c r="E57" s="81">
        <v>1777</v>
      </c>
      <c r="F57" s="110">
        <f t="shared" si="0"/>
        <v>0.0010308488927511076</v>
      </c>
      <c r="G57" s="110">
        <f t="shared" si="1"/>
        <v>0.021264367816091954</v>
      </c>
      <c r="H57" s="63">
        <f t="shared" si="2"/>
        <v>37</v>
      </c>
      <c r="I57" s="47">
        <f t="shared" si="4"/>
        <v>0.0009869825010670082</v>
      </c>
      <c r="J57" s="81">
        <f t="shared" si="3"/>
        <v>7</v>
      </c>
    </row>
    <row r="58" spans="1:10" ht="15">
      <c r="A58" s="48">
        <v>64</v>
      </c>
      <c r="B58" s="46" t="s">
        <v>57</v>
      </c>
      <c r="C58" s="81">
        <v>7764</v>
      </c>
      <c r="D58" s="81">
        <v>7679</v>
      </c>
      <c r="E58" s="81">
        <v>7673</v>
      </c>
      <c r="F58" s="110">
        <f t="shared" si="0"/>
        <v>0.004451155629757597</v>
      </c>
      <c r="G58" s="110">
        <f t="shared" si="1"/>
        <v>-0.01172076249356002</v>
      </c>
      <c r="H58" s="63">
        <f t="shared" si="2"/>
        <v>-91</v>
      </c>
      <c r="I58" s="47">
        <f t="shared" si="4"/>
        <v>-0.0024274434485702092</v>
      </c>
      <c r="J58" s="81">
        <f t="shared" si="3"/>
        <v>-6</v>
      </c>
    </row>
    <row r="59" spans="1:10" ht="15">
      <c r="A59" s="48">
        <v>65</v>
      </c>
      <c r="B59" s="46" t="s">
        <v>58</v>
      </c>
      <c r="C59" s="81">
        <v>4312</v>
      </c>
      <c r="D59" s="81">
        <v>4058</v>
      </c>
      <c r="E59" s="81">
        <v>4054</v>
      </c>
      <c r="F59" s="110">
        <f t="shared" si="0"/>
        <v>0.0023517509348413004</v>
      </c>
      <c r="G59" s="110">
        <f t="shared" si="1"/>
        <v>-0.05983302411873841</v>
      </c>
      <c r="H59" s="63">
        <f t="shared" si="2"/>
        <v>-258</v>
      </c>
      <c r="I59" s="47">
        <f t="shared" si="4"/>
        <v>-0.006882202304737516</v>
      </c>
      <c r="J59" s="81">
        <f t="shared" si="3"/>
        <v>-4</v>
      </c>
    </row>
    <row r="60" spans="1:10" ht="15">
      <c r="A60" s="48">
        <v>66</v>
      </c>
      <c r="B60" s="46" t="s">
        <v>59</v>
      </c>
      <c r="C60" s="81">
        <v>10941</v>
      </c>
      <c r="D60" s="81">
        <v>11078</v>
      </c>
      <c r="E60" s="81">
        <v>11109</v>
      </c>
      <c r="F60" s="110">
        <f t="shared" si="0"/>
        <v>0.006444400872015788</v>
      </c>
      <c r="G60" s="110">
        <f t="shared" si="1"/>
        <v>0.015355086372360844</v>
      </c>
      <c r="H60" s="63">
        <f t="shared" si="2"/>
        <v>168</v>
      </c>
      <c r="I60" s="47">
        <f t="shared" si="4"/>
        <v>0.004481434058898848</v>
      </c>
      <c r="J60" s="81">
        <f t="shared" si="3"/>
        <v>31</v>
      </c>
    </row>
    <row r="61" spans="1:10" ht="15">
      <c r="A61" s="48">
        <v>68</v>
      </c>
      <c r="B61" s="46" t="s">
        <v>60</v>
      </c>
      <c r="C61" s="81">
        <v>43839</v>
      </c>
      <c r="D61" s="81">
        <v>48404</v>
      </c>
      <c r="E61" s="81">
        <v>48791</v>
      </c>
      <c r="F61" s="110">
        <f t="shared" si="0"/>
        <v>0.028303966418806583</v>
      </c>
      <c r="G61" s="110">
        <f t="shared" si="1"/>
        <v>0.11295878099409201</v>
      </c>
      <c r="H61" s="63">
        <f t="shared" si="2"/>
        <v>4952</v>
      </c>
      <c r="I61" s="47">
        <f t="shared" si="4"/>
        <v>0.13209560392658984</v>
      </c>
      <c r="J61" s="81">
        <f t="shared" si="3"/>
        <v>387</v>
      </c>
    </row>
    <row r="62" spans="1:10" ht="15">
      <c r="A62" s="48">
        <v>69</v>
      </c>
      <c r="B62" s="46" t="s">
        <v>61</v>
      </c>
      <c r="C62" s="81">
        <v>44100</v>
      </c>
      <c r="D62" s="81">
        <v>45645</v>
      </c>
      <c r="E62" s="81">
        <v>45794</v>
      </c>
      <c r="F62" s="110">
        <f t="shared" si="0"/>
        <v>0.026565387841668106</v>
      </c>
      <c r="G62" s="110">
        <f t="shared" si="1"/>
        <v>0.03841269841269841</v>
      </c>
      <c r="H62" s="63">
        <f t="shared" si="2"/>
        <v>1694</v>
      </c>
      <c r="I62" s="47">
        <f t="shared" si="4"/>
        <v>0.04518779342723005</v>
      </c>
      <c r="J62" s="81">
        <f t="shared" si="3"/>
        <v>149</v>
      </c>
    </row>
    <row r="63" spans="1:10" ht="15">
      <c r="A63" s="48">
        <v>70</v>
      </c>
      <c r="B63" s="46" t="s">
        <v>62</v>
      </c>
      <c r="C63" s="81">
        <v>22225</v>
      </c>
      <c r="D63" s="81">
        <v>21324</v>
      </c>
      <c r="E63" s="81">
        <v>21447</v>
      </c>
      <c r="F63" s="110">
        <f t="shared" si="0"/>
        <v>0.012441539787750708</v>
      </c>
      <c r="G63" s="110">
        <f t="shared" si="1"/>
        <v>-0.03500562429696288</v>
      </c>
      <c r="H63" s="63">
        <f t="shared" si="2"/>
        <v>-778</v>
      </c>
      <c r="I63" s="47">
        <f t="shared" si="4"/>
        <v>-0.02075330772513871</v>
      </c>
      <c r="J63" s="81">
        <f t="shared" si="3"/>
        <v>123</v>
      </c>
    </row>
    <row r="64" spans="1:10" ht="15">
      <c r="A64" s="48">
        <v>71</v>
      </c>
      <c r="B64" s="46" t="s">
        <v>63</v>
      </c>
      <c r="C64" s="81">
        <v>20580</v>
      </c>
      <c r="D64" s="81">
        <v>21755</v>
      </c>
      <c r="E64" s="81">
        <v>21952</v>
      </c>
      <c r="F64" s="110">
        <f t="shared" si="0"/>
        <v>0.012734493468583184</v>
      </c>
      <c r="G64" s="110">
        <f t="shared" si="1"/>
        <v>0.06666666666666667</v>
      </c>
      <c r="H64" s="63">
        <f t="shared" si="2"/>
        <v>1372</v>
      </c>
      <c r="I64" s="47">
        <f t="shared" si="4"/>
        <v>0.03659837814767392</v>
      </c>
      <c r="J64" s="81">
        <f t="shared" si="3"/>
        <v>197</v>
      </c>
    </row>
    <row r="65" spans="1:10" ht="15">
      <c r="A65" s="48">
        <v>72</v>
      </c>
      <c r="B65" s="46" t="s">
        <v>64</v>
      </c>
      <c r="C65" s="81">
        <v>791</v>
      </c>
      <c r="D65" s="81">
        <v>882</v>
      </c>
      <c r="E65" s="81">
        <v>934</v>
      </c>
      <c r="F65" s="110">
        <f t="shared" si="0"/>
        <v>0.0005418192829654106</v>
      </c>
      <c r="G65" s="110">
        <f t="shared" si="1"/>
        <v>0.18078381795195955</v>
      </c>
      <c r="H65" s="63">
        <f t="shared" si="2"/>
        <v>143</v>
      </c>
      <c r="I65" s="47">
        <f t="shared" si="4"/>
        <v>0.0038145539906103286</v>
      </c>
      <c r="J65" s="81">
        <f t="shared" si="3"/>
        <v>52</v>
      </c>
    </row>
    <row r="66" spans="1:10" ht="15">
      <c r="A66" s="48">
        <v>73</v>
      </c>
      <c r="B66" s="46" t="s">
        <v>65</v>
      </c>
      <c r="C66" s="81">
        <v>7005</v>
      </c>
      <c r="D66" s="81">
        <v>7091</v>
      </c>
      <c r="E66" s="81">
        <v>7174</v>
      </c>
      <c r="F66" s="110">
        <f aca="true" t="shared" si="5" ref="F66:F90">E66/$E$90</f>
        <v>0.00416168258671719</v>
      </c>
      <c r="G66" s="110">
        <f aca="true" t="shared" si="6" ref="G66:G90">(E66-C66)/C66</f>
        <v>0.024125624553890078</v>
      </c>
      <c r="H66" s="63">
        <f aca="true" t="shared" si="7" ref="H66:H90">E66-C66</f>
        <v>169</v>
      </c>
      <c r="I66" s="47">
        <f t="shared" si="4"/>
        <v>0.004508109261630388</v>
      </c>
      <c r="J66" s="81">
        <f aca="true" t="shared" si="8" ref="J66:J90">E66-D66</f>
        <v>83</v>
      </c>
    </row>
    <row r="67" spans="1:10" ht="15">
      <c r="A67" s="48">
        <v>74</v>
      </c>
      <c r="B67" s="46" t="s">
        <v>66</v>
      </c>
      <c r="C67" s="81">
        <v>6397</v>
      </c>
      <c r="D67" s="81">
        <v>7028</v>
      </c>
      <c r="E67" s="81">
        <v>7081</v>
      </c>
      <c r="F67" s="110">
        <f t="shared" si="5"/>
        <v>0.00410773270094012</v>
      </c>
      <c r="G67" s="110">
        <f t="shared" si="6"/>
        <v>0.10692512115053932</v>
      </c>
      <c r="H67" s="63">
        <f t="shared" si="7"/>
        <v>684</v>
      </c>
      <c r="I67" s="47">
        <f aca="true" t="shared" si="9" ref="I67:I90">H67/$H$90</f>
        <v>0.01824583866837388</v>
      </c>
      <c r="J67" s="81">
        <f t="shared" si="8"/>
        <v>53</v>
      </c>
    </row>
    <row r="68" spans="1:10" ht="15">
      <c r="A68" s="48">
        <v>75</v>
      </c>
      <c r="B68" s="46" t="s">
        <v>67</v>
      </c>
      <c r="C68" s="81">
        <v>2012</v>
      </c>
      <c r="D68" s="81">
        <v>2128</v>
      </c>
      <c r="E68" s="81">
        <v>2150</v>
      </c>
      <c r="F68" s="110">
        <f t="shared" si="5"/>
        <v>0.0012472285421580652</v>
      </c>
      <c r="G68" s="110">
        <f t="shared" si="6"/>
        <v>0.06858846918489066</v>
      </c>
      <c r="H68" s="63">
        <f t="shared" si="7"/>
        <v>138</v>
      </c>
      <c r="I68" s="47">
        <f t="shared" si="9"/>
        <v>0.003681177976952625</v>
      </c>
      <c r="J68" s="81">
        <f t="shared" si="8"/>
        <v>22</v>
      </c>
    </row>
    <row r="69" spans="1:10" ht="15">
      <c r="A69" s="48">
        <v>77</v>
      </c>
      <c r="B69" s="46" t="s">
        <v>68</v>
      </c>
      <c r="C69" s="81">
        <v>5641</v>
      </c>
      <c r="D69" s="81">
        <v>5579</v>
      </c>
      <c r="E69" s="81">
        <v>5598</v>
      </c>
      <c r="F69" s="110">
        <f t="shared" si="5"/>
        <v>0.0032474350600003943</v>
      </c>
      <c r="G69" s="110">
        <f t="shared" si="6"/>
        <v>-0.007622761921645098</v>
      </c>
      <c r="H69" s="63">
        <f t="shared" si="7"/>
        <v>-43</v>
      </c>
      <c r="I69" s="47">
        <f t="shared" si="9"/>
        <v>-0.0011470337174562526</v>
      </c>
      <c r="J69" s="81">
        <f t="shared" si="8"/>
        <v>19</v>
      </c>
    </row>
    <row r="70" spans="1:10" ht="15">
      <c r="A70" s="48">
        <v>78</v>
      </c>
      <c r="B70" s="46" t="s">
        <v>69</v>
      </c>
      <c r="C70" s="81">
        <v>1067</v>
      </c>
      <c r="D70" s="81">
        <v>1355</v>
      </c>
      <c r="E70" s="81">
        <v>1398</v>
      </c>
      <c r="F70" s="110">
        <f t="shared" si="5"/>
        <v>0.0008109886055520814</v>
      </c>
      <c r="G70" s="110">
        <f t="shared" si="6"/>
        <v>0.31021555763823805</v>
      </c>
      <c r="H70" s="63">
        <f t="shared" si="7"/>
        <v>331</v>
      </c>
      <c r="I70" s="47">
        <f t="shared" si="9"/>
        <v>0.008829492104139991</v>
      </c>
      <c r="J70" s="81">
        <f t="shared" si="8"/>
        <v>43</v>
      </c>
    </row>
    <row r="71" spans="1:10" ht="15">
      <c r="A71" s="48">
        <v>79</v>
      </c>
      <c r="B71" s="46" t="s">
        <v>70</v>
      </c>
      <c r="C71" s="81">
        <v>7710</v>
      </c>
      <c r="D71" s="81">
        <v>7974</v>
      </c>
      <c r="E71" s="81">
        <v>8058</v>
      </c>
      <c r="F71" s="110">
        <f t="shared" si="5"/>
        <v>0.0046744965547486925</v>
      </c>
      <c r="G71" s="110">
        <f t="shared" si="6"/>
        <v>0.045136186770428015</v>
      </c>
      <c r="H71" s="63">
        <f t="shared" si="7"/>
        <v>348</v>
      </c>
      <c r="I71" s="47">
        <f t="shared" si="9"/>
        <v>0.009282970550576185</v>
      </c>
      <c r="J71" s="81">
        <f t="shared" si="8"/>
        <v>84</v>
      </c>
    </row>
    <row r="72" spans="1:10" ht="15">
      <c r="A72" s="48">
        <v>80</v>
      </c>
      <c r="B72" s="46" t="s">
        <v>71</v>
      </c>
      <c r="C72" s="81">
        <v>19605</v>
      </c>
      <c r="D72" s="81">
        <v>20029</v>
      </c>
      <c r="E72" s="81">
        <v>20174</v>
      </c>
      <c r="F72" s="110">
        <f t="shared" si="5"/>
        <v>0.011703064469533397</v>
      </c>
      <c r="G72" s="110">
        <f t="shared" si="6"/>
        <v>0.029023208365212955</v>
      </c>
      <c r="H72" s="63">
        <f t="shared" si="7"/>
        <v>569</v>
      </c>
      <c r="I72" s="47">
        <f t="shared" si="9"/>
        <v>0.015178190354246692</v>
      </c>
      <c r="J72" s="81">
        <f t="shared" si="8"/>
        <v>145</v>
      </c>
    </row>
    <row r="73" spans="1:10" ht="15">
      <c r="A73" s="48">
        <v>81</v>
      </c>
      <c r="B73" s="46" t="s">
        <v>72</v>
      </c>
      <c r="C73" s="81">
        <v>54998</v>
      </c>
      <c r="D73" s="81">
        <v>54700</v>
      </c>
      <c r="E73" s="81">
        <v>55102</v>
      </c>
      <c r="F73" s="110">
        <f t="shared" si="5"/>
        <v>0.031965017269764515</v>
      </c>
      <c r="G73" s="110">
        <f t="shared" si="6"/>
        <v>0.001890977853740136</v>
      </c>
      <c r="H73" s="63">
        <f t="shared" si="7"/>
        <v>104</v>
      </c>
      <c r="I73" s="47">
        <f t="shared" si="9"/>
        <v>0.002774221084080239</v>
      </c>
      <c r="J73" s="81">
        <f t="shared" si="8"/>
        <v>402</v>
      </c>
    </row>
    <row r="74" spans="1:10" ht="15">
      <c r="A74" s="48">
        <v>82</v>
      </c>
      <c r="B74" s="46" t="s">
        <v>73</v>
      </c>
      <c r="C74" s="81">
        <v>51481</v>
      </c>
      <c r="D74" s="81">
        <v>51327</v>
      </c>
      <c r="E74" s="81">
        <v>51468</v>
      </c>
      <c r="F74" s="110">
        <f t="shared" si="5"/>
        <v>0.029856910980368044</v>
      </c>
      <c r="G74" s="110">
        <f t="shared" si="6"/>
        <v>-0.00025252034731260077</v>
      </c>
      <c r="H74" s="63">
        <f t="shared" si="7"/>
        <v>-13</v>
      </c>
      <c r="I74" s="47">
        <f t="shared" si="9"/>
        <v>-0.0003467776355100299</v>
      </c>
      <c r="J74" s="81">
        <f t="shared" si="8"/>
        <v>141</v>
      </c>
    </row>
    <row r="75" spans="1:10" ht="15">
      <c r="A75" s="48">
        <v>84</v>
      </c>
      <c r="B75" s="46" t="s">
        <v>74</v>
      </c>
      <c r="C75" s="81">
        <v>938</v>
      </c>
      <c r="D75" s="81">
        <v>1705</v>
      </c>
      <c r="E75" s="81">
        <v>1858</v>
      </c>
      <c r="F75" s="110">
        <f t="shared" si="5"/>
        <v>0.0010778375029440394</v>
      </c>
      <c r="G75" s="110">
        <f t="shared" si="6"/>
        <v>0.9808102345415778</v>
      </c>
      <c r="H75" s="63">
        <f t="shared" si="7"/>
        <v>920</v>
      </c>
      <c r="I75" s="47">
        <f t="shared" si="9"/>
        <v>0.0245411865130175</v>
      </c>
      <c r="J75" s="81">
        <f t="shared" si="8"/>
        <v>153</v>
      </c>
    </row>
    <row r="76" spans="1:10" ht="15">
      <c r="A76" s="48">
        <v>85</v>
      </c>
      <c r="B76" s="46" t="s">
        <v>75</v>
      </c>
      <c r="C76" s="81">
        <v>30288</v>
      </c>
      <c r="D76" s="81">
        <v>31657</v>
      </c>
      <c r="E76" s="81">
        <v>32114</v>
      </c>
      <c r="F76" s="110">
        <f t="shared" si="5"/>
        <v>0.018629533675750744</v>
      </c>
      <c r="G76" s="110">
        <f t="shared" si="6"/>
        <v>0.0602879027997887</v>
      </c>
      <c r="H76" s="63">
        <f t="shared" si="7"/>
        <v>1826</v>
      </c>
      <c r="I76" s="47">
        <f t="shared" si="9"/>
        <v>0.04870892018779343</v>
      </c>
      <c r="J76" s="81">
        <f t="shared" si="8"/>
        <v>457</v>
      </c>
    </row>
    <row r="77" spans="1:10" ht="15">
      <c r="A77" s="48">
        <v>86</v>
      </c>
      <c r="B77" s="46" t="s">
        <v>76</v>
      </c>
      <c r="C77" s="81">
        <v>21243</v>
      </c>
      <c r="D77" s="81">
        <v>22494</v>
      </c>
      <c r="E77" s="81">
        <v>22624</v>
      </c>
      <c r="F77" s="110">
        <f t="shared" si="5"/>
        <v>0.013124324901294913</v>
      </c>
      <c r="G77" s="110">
        <f t="shared" si="6"/>
        <v>0.06500965023772537</v>
      </c>
      <c r="H77" s="63">
        <f t="shared" si="7"/>
        <v>1381</v>
      </c>
      <c r="I77" s="47">
        <f t="shared" si="9"/>
        <v>0.03683845497225779</v>
      </c>
      <c r="J77" s="81">
        <f t="shared" si="8"/>
        <v>130</v>
      </c>
    </row>
    <row r="78" spans="1:10" ht="15">
      <c r="A78" s="48">
        <v>87</v>
      </c>
      <c r="B78" s="46" t="s">
        <v>77</v>
      </c>
      <c r="C78" s="81">
        <v>1644</v>
      </c>
      <c r="D78" s="81">
        <v>1571</v>
      </c>
      <c r="E78" s="81">
        <v>1575</v>
      </c>
      <c r="F78" s="110">
        <f t="shared" si="5"/>
        <v>0.0009136674204181174</v>
      </c>
      <c r="G78" s="110">
        <f t="shared" si="6"/>
        <v>-0.041970802919708027</v>
      </c>
      <c r="H78" s="63">
        <f t="shared" si="7"/>
        <v>-69</v>
      </c>
      <c r="I78" s="47">
        <f t="shared" si="9"/>
        <v>-0.0018405889884763125</v>
      </c>
      <c r="J78" s="81">
        <f t="shared" si="8"/>
        <v>4</v>
      </c>
    </row>
    <row r="79" spans="1:10" ht="15">
      <c r="A79" s="48">
        <v>88</v>
      </c>
      <c r="B79" s="46" t="s">
        <v>78</v>
      </c>
      <c r="C79" s="81">
        <v>4157</v>
      </c>
      <c r="D79" s="81">
        <v>4298</v>
      </c>
      <c r="E79" s="81">
        <v>4317</v>
      </c>
      <c r="F79" s="110">
        <f t="shared" si="5"/>
        <v>0.002504318891393659</v>
      </c>
      <c r="G79" s="110">
        <f t="shared" si="6"/>
        <v>0.03848929516478229</v>
      </c>
      <c r="H79" s="63">
        <f t="shared" si="7"/>
        <v>160</v>
      </c>
      <c r="I79" s="47">
        <f t="shared" si="9"/>
        <v>0.004268032437046522</v>
      </c>
      <c r="J79" s="81">
        <f t="shared" si="8"/>
        <v>19</v>
      </c>
    </row>
    <row r="80" spans="1:13" ht="15">
      <c r="A80" s="48">
        <v>90</v>
      </c>
      <c r="B80" s="46" t="s">
        <v>79</v>
      </c>
      <c r="C80" s="81">
        <v>1396</v>
      </c>
      <c r="D80" s="81">
        <v>1419</v>
      </c>
      <c r="E80" s="81">
        <v>1445</v>
      </c>
      <c r="F80" s="110">
        <f t="shared" si="5"/>
        <v>0.0008382536015899553</v>
      </c>
      <c r="G80" s="110">
        <f t="shared" si="6"/>
        <v>0.03510028653295129</v>
      </c>
      <c r="H80" s="63">
        <f t="shared" si="7"/>
        <v>49</v>
      </c>
      <c r="I80" s="47">
        <f t="shared" si="9"/>
        <v>0.0013070849338454973</v>
      </c>
      <c r="J80" s="81">
        <f t="shared" si="8"/>
        <v>26</v>
      </c>
      <c r="M80" s="11"/>
    </row>
    <row r="81" spans="1:10" ht="15">
      <c r="A81" s="48">
        <v>91</v>
      </c>
      <c r="B81" s="46" t="s">
        <v>80</v>
      </c>
      <c r="C81" s="81">
        <v>333</v>
      </c>
      <c r="D81" s="81">
        <v>371</v>
      </c>
      <c r="E81" s="81">
        <v>371</v>
      </c>
      <c r="F81" s="110">
        <f t="shared" si="5"/>
        <v>0.000215219436809601</v>
      </c>
      <c r="G81" s="110">
        <f t="shared" si="6"/>
        <v>0.11411411411411411</v>
      </c>
      <c r="H81" s="63">
        <f t="shared" si="7"/>
        <v>38</v>
      </c>
      <c r="I81" s="47">
        <f t="shared" si="9"/>
        <v>0.0010136577037985488</v>
      </c>
      <c r="J81" s="81">
        <f t="shared" si="8"/>
        <v>0</v>
      </c>
    </row>
    <row r="82" spans="1:10" ht="15">
      <c r="A82" s="48">
        <v>92</v>
      </c>
      <c r="B82" s="46" t="s">
        <v>81</v>
      </c>
      <c r="C82" s="81">
        <v>4131</v>
      </c>
      <c r="D82" s="81">
        <v>3892</v>
      </c>
      <c r="E82" s="81">
        <v>3881</v>
      </c>
      <c r="F82" s="110">
        <f t="shared" si="5"/>
        <v>0.002251392545169977</v>
      </c>
      <c r="G82" s="110">
        <f t="shared" si="6"/>
        <v>-0.06051803437424352</v>
      </c>
      <c r="H82" s="63">
        <f t="shared" si="7"/>
        <v>-250</v>
      </c>
      <c r="I82" s="47">
        <f t="shared" si="9"/>
        <v>-0.00666880068288519</v>
      </c>
      <c r="J82" s="81">
        <f t="shared" si="8"/>
        <v>-11</v>
      </c>
    </row>
    <row r="83" spans="1:10" ht="15">
      <c r="A83" s="48">
        <v>93</v>
      </c>
      <c r="B83" s="46" t="s">
        <v>82</v>
      </c>
      <c r="C83" s="81">
        <v>6604</v>
      </c>
      <c r="D83" s="81">
        <v>6944</v>
      </c>
      <c r="E83" s="81">
        <v>6986</v>
      </c>
      <c r="F83" s="110">
        <f t="shared" si="5"/>
        <v>0.004052622602565694</v>
      </c>
      <c r="G83" s="110">
        <f t="shared" si="6"/>
        <v>0.05784373107207753</v>
      </c>
      <c r="H83" s="63">
        <f t="shared" si="7"/>
        <v>382</v>
      </c>
      <c r="I83" s="47">
        <f t="shared" si="9"/>
        <v>0.010189927443448571</v>
      </c>
      <c r="J83" s="81">
        <f t="shared" si="8"/>
        <v>42</v>
      </c>
    </row>
    <row r="84" spans="1:10" ht="15">
      <c r="A84" s="48">
        <v>94</v>
      </c>
      <c r="B84" s="46" t="s">
        <v>83</v>
      </c>
      <c r="C84" s="81">
        <v>10066</v>
      </c>
      <c r="D84" s="81">
        <v>10309</v>
      </c>
      <c r="E84" s="81">
        <v>10349</v>
      </c>
      <c r="F84" s="110">
        <f t="shared" si="5"/>
        <v>0.006003520085020379</v>
      </c>
      <c r="G84" s="110">
        <f t="shared" si="6"/>
        <v>0.028114444665209615</v>
      </c>
      <c r="H84" s="63">
        <f t="shared" si="7"/>
        <v>283</v>
      </c>
      <c r="I84" s="47">
        <f t="shared" si="9"/>
        <v>0.007549082373026035</v>
      </c>
      <c r="J84" s="81">
        <f t="shared" si="8"/>
        <v>40</v>
      </c>
    </row>
    <row r="85" spans="1:10" ht="15">
      <c r="A85" s="48">
        <v>95</v>
      </c>
      <c r="B85" s="46" t="s">
        <v>84</v>
      </c>
      <c r="C85" s="81">
        <v>11677</v>
      </c>
      <c r="D85" s="81">
        <v>11604</v>
      </c>
      <c r="E85" s="81">
        <v>11655</v>
      </c>
      <c r="F85" s="110">
        <f t="shared" si="5"/>
        <v>0.006761138911094069</v>
      </c>
      <c r="G85" s="110">
        <f t="shared" si="6"/>
        <v>-0.0018840455596471697</v>
      </c>
      <c r="H85" s="63">
        <f t="shared" si="7"/>
        <v>-22</v>
      </c>
      <c r="I85" s="47">
        <f t="shared" si="9"/>
        <v>-0.0005868544600938967</v>
      </c>
      <c r="J85" s="81">
        <f t="shared" si="8"/>
        <v>51</v>
      </c>
    </row>
    <row r="86" spans="1:10" ht="15">
      <c r="A86" s="48">
        <v>96</v>
      </c>
      <c r="B86" s="46" t="s">
        <v>85</v>
      </c>
      <c r="C86" s="81">
        <v>27624</v>
      </c>
      <c r="D86" s="81">
        <v>27942</v>
      </c>
      <c r="E86" s="81">
        <v>28148</v>
      </c>
      <c r="F86" s="110">
        <f t="shared" si="5"/>
        <v>0.016328832095193122</v>
      </c>
      <c r="G86" s="110">
        <f t="shared" si="6"/>
        <v>0.018969012452939474</v>
      </c>
      <c r="H86" s="63">
        <f t="shared" si="7"/>
        <v>524</v>
      </c>
      <c r="I86" s="47">
        <f t="shared" si="9"/>
        <v>0.013977806231327359</v>
      </c>
      <c r="J86" s="81">
        <f t="shared" si="8"/>
        <v>206</v>
      </c>
    </row>
    <row r="87" spans="1:10" ht="15">
      <c r="A87" s="48">
        <v>97</v>
      </c>
      <c r="B87" s="46" t="s">
        <v>86</v>
      </c>
      <c r="C87" s="81">
        <v>33996</v>
      </c>
      <c r="D87" s="81">
        <v>25588</v>
      </c>
      <c r="E87" s="81">
        <v>24966</v>
      </c>
      <c r="F87" s="110">
        <f t="shared" si="5"/>
        <v>0.014482933852799187</v>
      </c>
      <c r="G87" s="110">
        <f t="shared" si="6"/>
        <v>-0.26561948464525237</v>
      </c>
      <c r="H87" s="63">
        <f t="shared" si="7"/>
        <v>-9030</v>
      </c>
      <c r="I87" s="47">
        <f t="shared" si="9"/>
        <v>-0.24087708066581306</v>
      </c>
      <c r="J87" s="81">
        <f t="shared" si="8"/>
        <v>-622</v>
      </c>
    </row>
    <row r="88" spans="1:10" ht="15">
      <c r="A88" s="48">
        <v>98</v>
      </c>
      <c r="B88" s="46" t="s">
        <v>87</v>
      </c>
      <c r="C88" s="81">
        <v>570</v>
      </c>
      <c r="D88" s="81">
        <v>520</v>
      </c>
      <c r="E88" s="81">
        <v>512</v>
      </c>
      <c r="F88" s="110">
        <f t="shared" si="5"/>
        <v>0.0002970144249232229</v>
      </c>
      <c r="G88" s="110">
        <f t="shared" si="6"/>
        <v>-0.10175438596491228</v>
      </c>
      <c r="H88" s="63">
        <f t="shared" si="7"/>
        <v>-58</v>
      </c>
      <c r="I88" s="47">
        <f t="shared" si="9"/>
        <v>-0.001547161758429364</v>
      </c>
      <c r="J88" s="81">
        <f t="shared" si="8"/>
        <v>-8</v>
      </c>
    </row>
    <row r="89" spans="1:10" ht="15">
      <c r="A89" s="48">
        <v>99</v>
      </c>
      <c r="B89" s="46" t="s">
        <v>88</v>
      </c>
      <c r="C89" s="81">
        <v>498</v>
      </c>
      <c r="D89" s="81">
        <v>493</v>
      </c>
      <c r="E89" s="81">
        <v>489</v>
      </c>
      <c r="F89" s="110">
        <f t="shared" si="5"/>
        <v>0.00028367198005362505</v>
      </c>
      <c r="G89" s="110">
        <f t="shared" si="6"/>
        <v>-0.018072289156626505</v>
      </c>
      <c r="H89" s="63">
        <f t="shared" si="7"/>
        <v>-9</v>
      </c>
      <c r="I89" s="47">
        <f t="shared" si="9"/>
        <v>-0.00024007682458386683</v>
      </c>
      <c r="J89" s="81">
        <f t="shared" si="8"/>
        <v>-4</v>
      </c>
    </row>
    <row r="90" spans="1:13" s="11" customFormat="1" ht="15">
      <c r="A90" s="129" t="s">
        <v>89</v>
      </c>
      <c r="B90" s="129"/>
      <c r="C90" s="74">
        <v>1686334</v>
      </c>
      <c r="D90" s="74">
        <v>1710660</v>
      </c>
      <c r="E90" s="74">
        <v>1723822</v>
      </c>
      <c r="F90" s="110">
        <f t="shared" si="5"/>
        <v>1</v>
      </c>
      <c r="G90" s="110">
        <f t="shared" si="6"/>
        <v>0.02223047154359694</v>
      </c>
      <c r="H90" s="63">
        <f t="shared" si="7"/>
        <v>37488</v>
      </c>
      <c r="I90" s="47">
        <f t="shared" si="9"/>
        <v>1</v>
      </c>
      <c r="J90" s="81">
        <f t="shared" si="8"/>
        <v>13162</v>
      </c>
      <c r="M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workbookViewId="0" topLeftCell="A1">
      <pane ySplit="1" topLeftCell="A74" activePane="bottomLeft" state="frozen"/>
      <selection pane="topLeft" activeCell="W1" sqref="W1"/>
      <selection pane="bottomLeft" activeCell="K83" sqref="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1" width="9.140625" style="7" customWidth="1"/>
    <col min="12" max="12" width="10.8515625" style="7" bestFit="1" customWidth="1"/>
    <col min="13" max="16384" width="9.140625" style="7" customWidth="1"/>
  </cols>
  <sheetData>
    <row r="1" spans="1:10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284</v>
      </c>
      <c r="H1" s="1" t="s">
        <v>292</v>
      </c>
      <c r="I1" s="1" t="s">
        <v>293</v>
      </c>
      <c r="J1" s="44" t="s">
        <v>294</v>
      </c>
    </row>
    <row r="2" spans="1:13" ht="15">
      <c r="A2" s="49">
        <v>1</v>
      </c>
      <c r="B2" s="111" t="s">
        <v>92</v>
      </c>
      <c r="C2" s="81">
        <v>289130</v>
      </c>
      <c r="D2" s="81">
        <v>293786</v>
      </c>
      <c r="E2" s="81">
        <v>297183</v>
      </c>
      <c r="F2" s="110">
        <f aca="true" t="shared" si="0" ref="F2:F65">E2/$E$83</f>
        <v>0.02143125409431041</v>
      </c>
      <c r="G2" s="110">
        <f aca="true" t="shared" si="1" ref="G2:G65">(E2-C2)/C2</f>
        <v>0.027852523086500883</v>
      </c>
      <c r="H2" s="63">
        <f aca="true" t="shared" si="2" ref="H2:H65">E2-C2</f>
        <v>8053</v>
      </c>
      <c r="I2" s="47">
        <f>H2/$H$83</f>
        <v>0.014949617209602804</v>
      </c>
      <c r="J2" s="81">
        <f aca="true" t="shared" si="3" ref="J2:J65">E2-D2</f>
        <v>3397</v>
      </c>
      <c r="L2" s="3"/>
      <c r="M2" s="10"/>
    </row>
    <row r="3" spans="1:13" ht="15">
      <c r="A3" s="49">
        <v>2</v>
      </c>
      <c r="B3" s="111" t="s">
        <v>93</v>
      </c>
      <c r="C3" s="81">
        <v>43276</v>
      </c>
      <c r="D3" s="81">
        <v>45302</v>
      </c>
      <c r="E3" s="81">
        <v>47455</v>
      </c>
      <c r="F3" s="110">
        <f t="shared" si="0"/>
        <v>0.0034222016839640917</v>
      </c>
      <c r="G3" s="110">
        <f t="shared" si="1"/>
        <v>0.09656622608374156</v>
      </c>
      <c r="H3" s="63">
        <f t="shared" si="2"/>
        <v>4179</v>
      </c>
      <c r="I3" s="47">
        <f aca="true" t="shared" si="4" ref="I3:I66">H3/$H$83</f>
        <v>0.007757910135220429</v>
      </c>
      <c r="J3" s="81">
        <f t="shared" si="3"/>
        <v>2153</v>
      </c>
      <c r="L3" s="3"/>
      <c r="M3" s="10"/>
    </row>
    <row r="4" spans="1:13" ht="15">
      <c r="A4" s="49">
        <v>3</v>
      </c>
      <c r="B4" s="111" t="s">
        <v>94</v>
      </c>
      <c r="C4" s="81">
        <v>81384</v>
      </c>
      <c r="D4" s="81">
        <v>82828</v>
      </c>
      <c r="E4" s="81">
        <v>85304</v>
      </c>
      <c r="F4" s="110">
        <f t="shared" si="0"/>
        <v>0.006151669844039045</v>
      </c>
      <c r="G4" s="110">
        <f t="shared" si="1"/>
        <v>0.04816671581637668</v>
      </c>
      <c r="H4" s="63">
        <f t="shared" si="2"/>
        <v>3920</v>
      </c>
      <c r="I4" s="47">
        <f t="shared" si="4"/>
        <v>0.007277101634377622</v>
      </c>
      <c r="J4" s="81">
        <f t="shared" si="3"/>
        <v>2476</v>
      </c>
      <c r="L4" s="3"/>
      <c r="M4" s="10"/>
    </row>
    <row r="5" spans="1:13" ht="15">
      <c r="A5" s="49">
        <v>4</v>
      </c>
      <c r="B5" s="111" t="s">
        <v>95</v>
      </c>
      <c r="C5" s="81">
        <v>18415</v>
      </c>
      <c r="D5" s="81">
        <v>19805</v>
      </c>
      <c r="E5" s="81">
        <v>20313</v>
      </c>
      <c r="F5" s="110">
        <f t="shared" si="0"/>
        <v>0.0014648652998917415</v>
      </c>
      <c r="G5" s="110">
        <f t="shared" si="1"/>
        <v>0.10306815096388813</v>
      </c>
      <c r="H5" s="63">
        <f t="shared" si="2"/>
        <v>1898</v>
      </c>
      <c r="I5" s="47">
        <f t="shared" si="4"/>
        <v>0.0035234538015430426</v>
      </c>
      <c r="J5" s="81">
        <f t="shared" si="3"/>
        <v>508</v>
      </c>
      <c r="L5" s="3"/>
      <c r="M5" s="10"/>
    </row>
    <row r="6" spans="1:13" ht="15">
      <c r="A6" s="49">
        <v>5</v>
      </c>
      <c r="B6" s="111" t="s">
        <v>96</v>
      </c>
      <c r="C6" s="81">
        <v>37256</v>
      </c>
      <c r="D6" s="81">
        <v>38883</v>
      </c>
      <c r="E6" s="81">
        <v>39910</v>
      </c>
      <c r="F6" s="110">
        <f t="shared" si="0"/>
        <v>0.00287809649577509</v>
      </c>
      <c r="G6" s="110">
        <f t="shared" si="1"/>
        <v>0.07123684775606613</v>
      </c>
      <c r="H6" s="63">
        <f t="shared" si="2"/>
        <v>2654</v>
      </c>
      <c r="I6" s="47">
        <f t="shared" si="4"/>
        <v>0.0049268948310301555</v>
      </c>
      <c r="J6" s="81">
        <f t="shared" si="3"/>
        <v>1027</v>
      </c>
      <c r="L6" s="3"/>
      <c r="M6" s="10"/>
    </row>
    <row r="7" spans="1:13" ht="15">
      <c r="A7" s="49">
        <v>6</v>
      </c>
      <c r="B7" s="111" t="s">
        <v>97</v>
      </c>
      <c r="C7" s="81">
        <v>1142408</v>
      </c>
      <c r="D7" s="81">
        <v>1187233</v>
      </c>
      <c r="E7" s="81">
        <v>1258933</v>
      </c>
      <c r="F7" s="110">
        <f t="shared" si="0"/>
        <v>0.09078753835418746</v>
      </c>
      <c r="G7" s="110">
        <f t="shared" si="1"/>
        <v>0.10199946078808972</v>
      </c>
      <c r="H7" s="63">
        <f t="shared" si="2"/>
        <v>116525</v>
      </c>
      <c r="I7" s="47">
        <f t="shared" si="4"/>
        <v>0.2163174152923093</v>
      </c>
      <c r="J7" s="81">
        <f t="shared" si="3"/>
        <v>71700</v>
      </c>
      <c r="L7" s="3"/>
      <c r="M7" s="10"/>
    </row>
    <row r="8" spans="1:13" ht="15">
      <c r="A8" s="49">
        <v>7</v>
      </c>
      <c r="B8" s="111" t="s">
        <v>98</v>
      </c>
      <c r="C8" s="81">
        <v>500868</v>
      </c>
      <c r="D8" s="81">
        <v>462937</v>
      </c>
      <c r="E8" s="81">
        <v>481475</v>
      </c>
      <c r="F8" s="110">
        <f t="shared" si="0"/>
        <v>0.03472141093218019</v>
      </c>
      <c r="G8" s="110">
        <f t="shared" si="1"/>
        <v>-0.03871878419064504</v>
      </c>
      <c r="H8" s="63">
        <f t="shared" si="2"/>
        <v>-19393</v>
      </c>
      <c r="I8" s="47">
        <f t="shared" si="4"/>
        <v>-0.0360012326519095</v>
      </c>
      <c r="J8" s="81">
        <f t="shared" si="3"/>
        <v>18538</v>
      </c>
      <c r="L8" s="3"/>
      <c r="M8" s="10"/>
    </row>
    <row r="9" spans="1:13" ht="15">
      <c r="A9" s="49">
        <v>8</v>
      </c>
      <c r="B9" s="111" t="s">
        <v>99</v>
      </c>
      <c r="C9" s="81">
        <v>22104</v>
      </c>
      <c r="D9" s="81">
        <v>22748</v>
      </c>
      <c r="E9" s="81">
        <v>23282</v>
      </c>
      <c r="F9" s="110">
        <f t="shared" si="0"/>
        <v>0.0016789737563176056</v>
      </c>
      <c r="G9" s="110">
        <f t="shared" si="1"/>
        <v>0.05329352153456388</v>
      </c>
      <c r="H9" s="63">
        <f t="shared" si="2"/>
        <v>1178</v>
      </c>
      <c r="I9" s="47">
        <f t="shared" si="4"/>
        <v>0.0021868432972696017</v>
      </c>
      <c r="J9" s="81">
        <f t="shared" si="3"/>
        <v>534</v>
      </c>
      <c r="L9" s="3"/>
      <c r="M9" s="10"/>
    </row>
    <row r="10" spans="1:13" ht="15">
      <c r="A10" s="49">
        <v>9</v>
      </c>
      <c r="B10" s="111" t="s">
        <v>100</v>
      </c>
      <c r="C10" s="81">
        <v>141151</v>
      </c>
      <c r="D10" s="81">
        <v>150306</v>
      </c>
      <c r="E10" s="81">
        <v>151105</v>
      </c>
      <c r="F10" s="110">
        <f t="shared" si="0"/>
        <v>0.010896887271212602</v>
      </c>
      <c r="G10" s="110">
        <f t="shared" si="1"/>
        <v>0.0705202230235705</v>
      </c>
      <c r="H10" s="63">
        <f t="shared" si="2"/>
        <v>9954</v>
      </c>
      <c r="I10" s="47">
        <f t="shared" si="4"/>
        <v>0.018478640221580318</v>
      </c>
      <c r="J10" s="81">
        <f t="shared" si="3"/>
        <v>799</v>
      </c>
      <c r="L10" s="3"/>
      <c r="M10" s="10"/>
    </row>
    <row r="11" spans="1:13" ht="15">
      <c r="A11" s="49">
        <v>10</v>
      </c>
      <c r="B11" s="111" t="s">
        <v>101</v>
      </c>
      <c r="C11" s="81">
        <v>154401</v>
      </c>
      <c r="D11" s="81">
        <v>159901</v>
      </c>
      <c r="E11" s="81">
        <v>161558</v>
      </c>
      <c r="F11" s="110">
        <f t="shared" si="0"/>
        <v>0.011650701920932899</v>
      </c>
      <c r="G11" s="110">
        <f t="shared" si="1"/>
        <v>0.0463533267271585</v>
      </c>
      <c r="H11" s="63">
        <f t="shared" si="2"/>
        <v>7157</v>
      </c>
      <c r="I11" s="47">
        <f t="shared" si="4"/>
        <v>0.013286279693173633</v>
      </c>
      <c r="J11" s="81">
        <f t="shared" si="3"/>
        <v>1657</v>
      </c>
      <c r="L11" s="3"/>
      <c r="M11" s="10"/>
    </row>
    <row r="12" spans="1:13" ht="15">
      <c r="A12" s="49">
        <v>11</v>
      </c>
      <c r="B12" s="111" t="s">
        <v>102</v>
      </c>
      <c r="C12" s="81">
        <v>40905</v>
      </c>
      <c r="D12" s="81">
        <v>41342</v>
      </c>
      <c r="E12" s="81">
        <v>42423</v>
      </c>
      <c r="F12" s="110">
        <f t="shared" si="0"/>
        <v>0.003059320662497285</v>
      </c>
      <c r="G12" s="110">
        <f t="shared" si="1"/>
        <v>0.03711037770443711</v>
      </c>
      <c r="H12" s="63">
        <f t="shared" si="2"/>
        <v>1518</v>
      </c>
      <c r="I12" s="47">
        <f t="shared" si="4"/>
        <v>0.002818020479843171</v>
      </c>
      <c r="J12" s="81">
        <f t="shared" si="3"/>
        <v>1081</v>
      </c>
      <c r="L12" s="3"/>
      <c r="M12" s="10"/>
    </row>
    <row r="13" spans="1:13" ht="15">
      <c r="A13" s="49">
        <v>12</v>
      </c>
      <c r="B13" s="111" t="s">
        <v>103</v>
      </c>
      <c r="C13" s="81">
        <v>19920</v>
      </c>
      <c r="D13" s="81">
        <v>21192</v>
      </c>
      <c r="E13" s="81">
        <v>24623</v>
      </c>
      <c r="F13" s="110">
        <f t="shared" si="0"/>
        <v>0.0017756795293277384</v>
      </c>
      <c r="G13" s="110">
        <f t="shared" si="1"/>
        <v>0.23609437751004017</v>
      </c>
      <c r="H13" s="63">
        <f t="shared" si="2"/>
        <v>4703</v>
      </c>
      <c r="I13" s="47">
        <f t="shared" si="4"/>
        <v>0.00873066555777499</v>
      </c>
      <c r="J13" s="81">
        <f t="shared" si="3"/>
        <v>3431</v>
      </c>
      <c r="L13" s="3"/>
      <c r="M13" s="10"/>
    </row>
    <row r="14" spans="1:13" ht="15">
      <c r="A14" s="49">
        <v>13</v>
      </c>
      <c r="B14" s="111" t="s">
        <v>104</v>
      </c>
      <c r="C14" s="81">
        <v>17829</v>
      </c>
      <c r="D14" s="81">
        <v>19832</v>
      </c>
      <c r="E14" s="81">
        <v>20050</v>
      </c>
      <c r="F14" s="110">
        <f t="shared" si="0"/>
        <v>0.0014458991415758093</v>
      </c>
      <c r="G14" s="110">
        <f t="shared" si="1"/>
        <v>0.12457232598575355</v>
      </c>
      <c r="H14" s="63">
        <f t="shared" si="2"/>
        <v>2221</v>
      </c>
      <c r="I14" s="47">
        <f t="shared" si="4"/>
        <v>0.004123072124987933</v>
      </c>
      <c r="J14" s="81">
        <f t="shared" si="3"/>
        <v>218</v>
      </c>
      <c r="L14" s="3"/>
      <c r="M14" s="10"/>
    </row>
    <row r="15" spans="1:13" ht="15">
      <c r="A15" s="49">
        <v>14</v>
      </c>
      <c r="B15" s="111" t="s">
        <v>105</v>
      </c>
      <c r="C15" s="81">
        <v>55784</v>
      </c>
      <c r="D15" s="81">
        <v>54459</v>
      </c>
      <c r="E15" s="81">
        <v>55138</v>
      </c>
      <c r="F15" s="110">
        <f t="shared" si="0"/>
        <v>0.0039762586966686775</v>
      </c>
      <c r="G15" s="110">
        <f t="shared" si="1"/>
        <v>-0.011580381471389645</v>
      </c>
      <c r="H15" s="63">
        <f t="shared" si="2"/>
        <v>-646</v>
      </c>
      <c r="I15" s="47">
        <f t="shared" si="4"/>
        <v>-0.0011992366468897816</v>
      </c>
      <c r="J15" s="81">
        <f t="shared" si="3"/>
        <v>679</v>
      </c>
      <c r="L15" s="3"/>
      <c r="M15" s="10"/>
    </row>
    <row r="16" spans="1:13" ht="15">
      <c r="A16" s="49">
        <v>15</v>
      </c>
      <c r="B16" s="111" t="s">
        <v>106</v>
      </c>
      <c r="C16" s="81">
        <v>35578</v>
      </c>
      <c r="D16" s="81">
        <v>35345</v>
      </c>
      <c r="E16" s="81">
        <v>36625</v>
      </c>
      <c r="F16" s="110">
        <f t="shared" si="0"/>
        <v>0.0026411998035019463</v>
      </c>
      <c r="G16" s="110">
        <f t="shared" si="1"/>
        <v>0.02942829838664343</v>
      </c>
      <c r="H16" s="63">
        <f t="shared" si="2"/>
        <v>1047</v>
      </c>
      <c r="I16" s="47">
        <f t="shared" si="4"/>
        <v>0.0019436544416309618</v>
      </c>
      <c r="J16" s="81">
        <f t="shared" si="3"/>
        <v>1280</v>
      </c>
      <c r="L16" s="3"/>
      <c r="M16" s="10"/>
    </row>
    <row r="17" spans="1:10" ht="15">
      <c r="A17" s="49">
        <v>16</v>
      </c>
      <c r="B17" s="111" t="s">
        <v>107</v>
      </c>
      <c r="C17" s="81">
        <v>631778</v>
      </c>
      <c r="D17" s="81">
        <v>648090</v>
      </c>
      <c r="E17" s="81">
        <v>651137</v>
      </c>
      <c r="F17" s="110">
        <f t="shared" si="0"/>
        <v>0.046956530142057244</v>
      </c>
      <c r="G17" s="110">
        <f t="shared" si="1"/>
        <v>0.030642092633804914</v>
      </c>
      <c r="H17" s="63">
        <f t="shared" si="2"/>
        <v>19359</v>
      </c>
      <c r="I17" s="47">
        <f t="shared" si="4"/>
        <v>0.03593811493365214</v>
      </c>
      <c r="J17" s="81">
        <f t="shared" si="3"/>
        <v>3047</v>
      </c>
    </row>
    <row r="18" spans="1:10" ht="15">
      <c r="A18" s="49">
        <v>17</v>
      </c>
      <c r="B18" s="111" t="s">
        <v>108</v>
      </c>
      <c r="C18" s="81">
        <v>73093</v>
      </c>
      <c r="D18" s="81">
        <v>76566</v>
      </c>
      <c r="E18" s="81">
        <v>78005</v>
      </c>
      <c r="F18" s="110">
        <f t="shared" si="0"/>
        <v>0.005625304864769128</v>
      </c>
      <c r="G18" s="110">
        <f t="shared" si="1"/>
        <v>0.0672020576525796</v>
      </c>
      <c r="H18" s="63">
        <f t="shared" si="2"/>
        <v>4912</v>
      </c>
      <c r="I18" s="47">
        <f t="shared" si="4"/>
        <v>0.009118653884709919</v>
      </c>
      <c r="J18" s="81">
        <f t="shared" si="3"/>
        <v>1439</v>
      </c>
    </row>
    <row r="19" spans="1:10" ht="15">
      <c r="A19" s="49">
        <v>18</v>
      </c>
      <c r="B19" s="111" t="s">
        <v>109</v>
      </c>
      <c r="C19" s="81">
        <v>22428</v>
      </c>
      <c r="D19" s="81">
        <v>23212</v>
      </c>
      <c r="E19" s="81">
        <v>24593</v>
      </c>
      <c r="F19" s="110">
        <f t="shared" si="0"/>
        <v>0.001773516089215655</v>
      </c>
      <c r="G19" s="110">
        <f t="shared" si="1"/>
        <v>0.09653112181202068</v>
      </c>
      <c r="H19" s="63">
        <f t="shared" si="2"/>
        <v>2165</v>
      </c>
      <c r="I19" s="47">
        <f t="shared" si="4"/>
        <v>0.004019113530211111</v>
      </c>
      <c r="J19" s="81">
        <f t="shared" si="3"/>
        <v>1381</v>
      </c>
    </row>
    <row r="20" spans="1:10" ht="15">
      <c r="A20" s="49">
        <v>19</v>
      </c>
      <c r="B20" s="111" t="s">
        <v>110</v>
      </c>
      <c r="C20" s="81">
        <v>53145</v>
      </c>
      <c r="D20" s="81">
        <v>55726</v>
      </c>
      <c r="E20" s="81">
        <v>57641</v>
      </c>
      <c r="F20" s="110">
        <f t="shared" si="0"/>
        <v>0.0041567617166868446</v>
      </c>
      <c r="G20" s="110">
        <f t="shared" si="1"/>
        <v>0.08459873929814658</v>
      </c>
      <c r="H20" s="63">
        <f t="shared" si="2"/>
        <v>4496</v>
      </c>
      <c r="I20" s="47">
        <f t="shared" si="4"/>
        <v>0.008346390037796374</v>
      </c>
      <c r="J20" s="81">
        <f t="shared" si="3"/>
        <v>1915</v>
      </c>
    </row>
    <row r="21" spans="1:10" ht="15">
      <c r="A21" s="49">
        <v>20</v>
      </c>
      <c r="B21" s="111" t="s">
        <v>111</v>
      </c>
      <c r="C21" s="81">
        <v>183656</v>
      </c>
      <c r="D21" s="81">
        <v>185171</v>
      </c>
      <c r="E21" s="81">
        <v>187509</v>
      </c>
      <c r="F21" s="110">
        <f t="shared" si="0"/>
        <v>0.013522149732555533</v>
      </c>
      <c r="G21" s="110">
        <f t="shared" si="1"/>
        <v>0.02097943982227643</v>
      </c>
      <c r="H21" s="63">
        <f t="shared" si="2"/>
        <v>3853</v>
      </c>
      <c r="I21" s="47">
        <f t="shared" si="4"/>
        <v>0.007152722601341066</v>
      </c>
      <c r="J21" s="81">
        <f t="shared" si="3"/>
        <v>2338</v>
      </c>
    </row>
    <row r="22" spans="1:10" ht="15">
      <c r="A22" s="49">
        <v>21</v>
      </c>
      <c r="B22" s="111" t="s">
        <v>112</v>
      </c>
      <c r="C22" s="81">
        <v>118484</v>
      </c>
      <c r="D22" s="81">
        <v>120261</v>
      </c>
      <c r="E22" s="81">
        <v>124388</v>
      </c>
      <c r="F22" s="110">
        <f t="shared" si="0"/>
        <v>0.008970199622061435</v>
      </c>
      <c r="G22" s="110">
        <f t="shared" si="1"/>
        <v>0.049829512845616285</v>
      </c>
      <c r="H22" s="63">
        <f t="shared" si="2"/>
        <v>5904</v>
      </c>
      <c r="I22" s="47">
        <f t="shared" si="4"/>
        <v>0.010960206135042215</v>
      </c>
      <c r="J22" s="81">
        <f t="shared" si="3"/>
        <v>4127</v>
      </c>
    </row>
    <row r="23" spans="1:10" ht="15">
      <c r="A23" s="49">
        <v>22</v>
      </c>
      <c r="B23" s="111" t="s">
        <v>113</v>
      </c>
      <c r="C23" s="81">
        <v>56667</v>
      </c>
      <c r="D23" s="81">
        <v>57072</v>
      </c>
      <c r="E23" s="81">
        <v>58166</v>
      </c>
      <c r="F23" s="110">
        <f t="shared" si="0"/>
        <v>0.004194621918648306</v>
      </c>
      <c r="G23" s="110">
        <f t="shared" si="1"/>
        <v>0.026452785571849578</v>
      </c>
      <c r="H23" s="63">
        <f t="shared" si="2"/>
        <v>1499</v>
      </c>
      <c r="I23" s="47">
        <f t="shared" si="4"/>
        <v>0.0027827488137581774</v>
      </c>
      <c r="J23" s="81">
        <f t="shared" si="3"/>
        <v>1094</v>
      </c>
    </row>
    <row r="24" spans="1:10" ht="15">
      <c r="A24" s="49">
        <v>23</v>
      </c>
      <c r="B24" s="111" t="s">
        <v>114</v>
      </c>
      <c r="C24" s="81">
        <v>57086</v>
      </c>
      <c r="D24" s="81">
        <v>56508</v>
      </c>
      <c r="E24" s="81">
        <v>58980</v>
      </c>
      <c r="F24" s="110">
        <f t="shared" si="0"/>
        <v>0.004253323260356171</v>
      </c>
      <c r="G24" s="110">
        <f t="shared" si="1"/>
        <v>0.03317801212206145</v>
      </c>
      <c r="H24" s="63">
        <f t="shared" si="2"/>
        <v>1894</v>
      </c>
      <c r="I24" s="47">
        <f t="shared" si="4"/>
        <v>0.0035160281876304125</v>
      </c>
      <c r="J24" s="81">
        <f t="shared" si="3"/>
        <v>2472</v>
      </c>
    </row>
    <row r="25" spans="1:10" ht="15">
      <c r="A25" s="49">
        <v>24</v>
      </c>
      <c r="B25" s="111" t="s">
        <v>115</v>
      </c>
      <c r="C25" s="81">
        <v>24146</v>
      </c>
      <c r="D25" s="81">
        <v>24834</v>
      </c>
      <c r="E25" s="81">
        <v>25843</v>
      </c>
      <c r="F25" s="110">
        <f t="shared" si="0"/>
        <v>0.0018636594272191343</v>
      </c>
      <c r="G25" s="110">
        <f t="shared" si="1"/>
        <v>0.0702807918495817</v>
      </c>
      <c r="H25" s="63">
        <f t="shared" si="2"/>
        <v>1697</v>
      </c>
      <c r="I25" s="47">
        <f t="shared" si="4"/>
        <v>0.003150316702433374</v>
      </c>
      <c r="J25" s="81">
        <f t="shared" si="3"/>
        <v>1009</v>
      </c>
    </row>
    <row r="26" spans="1:10" ht="15">
      <c r="A26" s="49">
        <v>25</v>
      </c>
      <c r="B26" s="111" t="s">
        <v>116</v>
      </c>
      <c r="C26" s="81">
        <v>69830</v>
      </c>
      <c r="D26" s="81">
        <v>73898</v>
      </c>
      <c r="E26" s="81">
        <v>73931</v>
      </c>
      <c r="F26" s="110">
        <f t="shared" si="0"/>
        <v>0.0053315096975481875</v>
      </c>
      <c r="G26" s="110">
        <f t="shared" si="1"/>
        <v>0.05872834025490477</v>
      </c>
      <c r="H26" s="63">
        <f t="shared" si="2"/>
        <v>4101</v>
      </c>
      <c r="I26" s="47">
        <f t="shared" si="4"/>
        <v>0.00761311066392414</v>
      </c>
      <c r="J26" s="81">
        <f t="shared" si="3"/>
        <v>33</v>
      </c>
    </row>
    <row r="27" spans="1:10" ht="15">
      <c r="A27" s="49">
        <v>26</v>
      </c>
      <c r="B27" s="111" t="s">
        <v>117</v>
      </c>
      <c r="C27" s="81">
        <v>166334</v>
      </c>
      <c r="D27" s="81">
        <v>160138</v>
      </c>
      <c r="E27" s="81">
        <v>166082</v>
      </c>
      <c r="F27" s="110">
        <f t="shared" si="0"/>
        <v>0.011976948689835091</v>
      </c>
      <c r="G27" s="110">
        <f t="shared" si="1"/>
        <v>-0.001515023987879808</v>
      </c>
      <c r="H27" s="63">
        <f t="shared" si="2"/>
        <v>-252</v>
      </c>
      <c r="I27" s="47">
        <f t="shared" si="4"/>
        <v>-0.00046781367649570426</v>
      </c>
      <c r="J27" s="81">
        <f t="shared" si="3"/>
        <v>5944</v>
      </c>
    </row>
    <row r="28" spans="1:10" ht="15">
      <c r="A28" s="49">
        <v>27</v>
      </c>
      <c r="B28" s="111" t="s">
        <v>118</v>
      </c>
      <c r="C28" s="81">
        <v>265844</v>
      </c>
      <c r="D28" s="81">
        <v>265830</v>
      </c>
      <c r="E28" s="81">
        <v>267561</v>
      </c>
      <c r="F28" s="110">
        <f t="shared" si="0"/>
        <v>0.019295073327639158</v>
      </c>
      <c r="G28" s="110">
        <f t="shared" si="1"/>
        <v>0.006458675012413295</v>
      </c>
      <c r="H28" s="63">
        <f t="shared" si="2"/>
        <v>1717</v>
      </c>
      <c r="I28" s="47">
        <f t="shared" si="4"/>
        <v>0.0031874447719965246</v>
      </c>
      <c r="J28" s="81">
        <f t="shared" si="3"/>
        <v>1731</v>
      </c>
    </row>
    <row r="29" spans="1:10" ht="15">
      <c r="A29" s="49">
        <v>28</v>
      </c>
      <c r="B29" s="111" t="s">
        <v>119</v>
      </c>
      <c r="C29" s="81">
        <v>45995</v>
      </c>
      <c r="D29" s="81">
        <v>48751</v>
      </c>
      <c r="E29" s="81">
        <v>50182</v>
      </c>
      <c r="F29" s="110">
        <f t="shared" si="0"/>
        <v>0.0036188583901524823</v>
      </c>
      <c r="G29" s="110">
        <f t="shared" si="1"/>
        <v>0.09103163387324709</v>
      </c>
      <c r="H29" s="63">
        <f t="shared" si="2"/>
        <v>4187</v>
      </c>
      <c r="I29" s="47">
        <f t="shared" si="4"/>
        <v>0.007772761363045689</v>
      </c>
      <c r="J29" s="81">
        <f t="shared" si="3"/>
        <v>1431</v>
      </c>
    </row>
    <row r="30" spans="1:10" ht="15">
      <c r="A30" s="49">
        <v>29</v>
      </c>
      <c r="B30" s="111" t="s">
        <v>120</v>
      </c>
      <c r="C30" s="81">
        <v>12306</v>
      </c>
      <c r="D30" s="81">
        <v>13934</v>
      </c>
      <c r="E30" s="81">
        <v>14574</v>
      </c>
      <c r="F30" s="110">
        <f t="shared" si="0"/>
        <v>0.0010509992064501668</v>
      </c>
      <c r="G30" s="110">
        <f t="shared" si="1"/>
        <v>0.18430034129692832</v>
      </c>
      <c r="H30" s="63">
        <f t="shared" si="2"/>
        <v>2268</v>
      </c>
      <c r="I30" s="47">
        <f t="shared" si="4"/>
        <v>0.004210323088461338</v>
      </c>
      <c r="J30" s="81">
        <f t="shared" si="3"/>
        <v>640</v>
      </c>
    </row>
    <row r="31" spans="1:10" ht="15">
      <c r="A31" s="49">
        <v>30</v>
      </c>
      <c r="B31" s="111" t="s">
        <v>121</v>
      </c>
      <c r="C31" s="81">
        <v>10665</v>
      </c>
      <c r="D31" s="81">
        <v>11796</v>
      </c>
      <c r="E31" s="81">
        <v>11200</v>
      </c>
      <c r="F31" s="110">
        <f t="shared" si="0"/>
        <v>0.0008076843085111753</v>
      </c>
      <c r="G31" s="110">
        <f t="shared" si="1"/>
        <v>0.050164088138771684</v>
      </c>
      <c r="H31" s="63">
        <f t="shared" si="2"/>
        <v>535</v>
      </c>
      <c r="I31" s="47">
        <f t="shared" si="4"/>
        <v>0.000993175860814293</v>
      </c>
      <c r="J31" s="81">
        <f t="shared" si="3"/>
        <v>-596</v>
      </c>
    </row>
    <row r="32" spans="1:10" ht="15">
      <c r="A32" s="49">
        <v>31</v>
      </c>
      <c r="B32" s="111" t="s">
        <v>122</v>
      </c>
      <c r="C32" s="81">
        <v>149374</v>
      </c>
      <c r="D32" s="81">
        <v>156828</v>
      </c>
      <c r="E32" s="81">
        <v>156913</v>
      </c>
      <c r="F32" s="110">
        <f t="shared" si="0"/>
        <v>0.011315729276911969</v>
      </c>
      <c r="G32" s="110">
        <f t="shared" si="1"/>
        <v>0.050470630765728976</v>
      </c>
      <c r="H32" s="63">
        <f t="shared" si="2"/>
        <v>7539</v>
      </c>
      <c r="I32" s="47">
        <f t="shared" si="4"/>
        <v>0.01399542582182982</v>
      </c>
      <c r="J32" s="81">
        <f t="shared" si="3"/>
        <v>85</v>
      </c>
    </row>
    <row r="33" spans="1:10" ht="15">
      <c r="A33" s="49">
        <v>32</v>
      </c>
      <c r="B33" s="111" t="s">
        <v>123</v>
      </c>
      <c r="C33" s="81">
        <v>54155</v>
      </c>
      <c r="D33" s="81">
        <v>58057</v>
      </c>
      <c r="E33" s="81">
        <v>59322</v>
      </c>
      <c r="F33" s="110">
        <f t="shared" si="0"/>
        <v>0.004277986477633924</v>
      </c>
      <c r="G33" s="110">
        <f t="shared" si="1"/>
        <v>0.09541131936109316</v>
      </c>
      <c r="H33" s="63">
        <f t="shared" si="2"/>
        <v>5167</v>
      </c>
      <c r="I33" s="47">
        <f t="shared" si="4"/>
        <v>0.009592036771640096</v>
      </c>
      <c r="J33" s="81">
        <f t="shared" si="3"/>
        <v>1265</v>
      </c>
    </row>
    <row r="34" spans="1:10" ht="15">
      <c r="A34" s="49">
        <v>33</v>
      </c>
      <c r="B34" s="111" t="s">
        <v>124</v>
      </c>
      <c r="C34" s="81">
        <v>221771</v>
      </c>
      <c r="D34" s="81">
        <v>232561</v>
      </c>
      <c r="E34" s="81">
        <v>235497</v>
      </c>
      <c r="F34" s="110">
        <f t="shared" si="0"/>
        <v>0.01698278853584431</v>
      </c>
      <c r="G34" s="110">
        <f t="shared" si="1"/>
        <v>0.06189267307267406</v>
      </c>
      <c r="H34" s="63">
        <f t="shared" si="2"/>
        <v>13726</v>
      </c>
      <c r="I34" s="47">
        <f t="shared" si="4"/>
        <v>0.02548099414119062</v>
      </c>
      <c r="J34" s="81">
        <f t="shared" si="3"/>
        <v>2936</v>
      </c>
    </row>
    <row r="35" spans="1:10" ht="15">
      <c r="A35" s="49">
        <v>34</v>
      </c>
      <c r="B35" s="111" t="s">
        <v>125</v>
      </c>
      <c r="C35" s="81">
        <v>3992945</v>
      </c>
      <c r="D35" s="81">
        <v>4047017</v>
      </c>
      <c r="E35" s="81">
        <v>4088557</v>
      </c>
      <c r="F35" s="110">
        <f t="shared" si="0"/>
        <v>0.29484494047799337</v>
      </c>
      <c r="G35" s="110">
        <f t="shared" si="1"/>
        <v>0.023945233405418806</v>
      </c>
      <c r="H35" s="63">
        <f t="shared" si="2"/>
        <v>95612</v>
      </c>
      <c r="I35" s="47">
        <f t="shared" si="4"/>
        <v>0.17749444935360031</v>
      </c>
      <c r="J35" s="81">
        <f t="shared" si="3"/>
        <v>41540</v>
      </c>
    </row>
    <row r="36" spans="1:10" ht="15">
      <c r="A36" s="49">
        <v>35</v>
      </c>
      <c r="B36" s="111" t="s">
        <v>126</v>
      </c>
      <c r="C36" s="81">
        <v>834213</v>
      </c>
      <c r="D36" s="81">
        <v>849625</v>
      </c>
      <c r="E36" s="81">
        <v>858361</v>
      </c>
      <c r="F36" s="110">
        <f t="shared" si="0"/>
        <v>0.06190042060160366</v>
      </c>
      <c r="G36" s="110">
        <f t="shared" si="1"/>
        <v>0.02894704350088047</v>
      </c>
      <c r="H36" s="63">
        <f t="shared" si="2"/>
        <v>24148</v>
      </c>
      <c r="I36" s="47">
        <f t="shared" si="4"/>
        <v>0.044828431190548676</v>
      </c>
      <c r="J36" s="81">
        <f t="shared" si="3"/>
        <v>8736</v>
      </c>
    </row>
    <row r="37" spans="1:10" ht="15">
      <c r="A37" s="49">
        <v>36</v>
      </c>
      <c r="B37" s="111" t="s">
        <v>127</v>
      </c>
      <c r="C37" s="81">
        <v>17832</v>
      </c>
      <c r="D37" s="81">
        <v>19736</v>
      </c>
      <c r="E37" s="81">
        <v>20695</v>
      </c>
      <c r="F37" s="110">
        <f t="shared" si="0"/>
        <v>0.0014924131039856048</v>
      </c>
      <c r="G37" s="110">
        <f t="shared" si="1"/>
        <v>0.16055406011664425</v>
      </c>
      <c r="H37" s="63">
        <f t="shared" si="2"/>
        <v>2863</v>
      </c>
      <c r="I37" s="47">
        <f t="shared" si="4"/>
        <v>0.005314883157965085</v>
      </c>
      <c r="J37" s="81">
        <f t="shared" si="3"/>
        <v>959</v>
      </c>
    </row>
    <row r="38" spans="1:10" ht="15">
      <c r="A38" s="49">
        <v>37</v>
      </c>
      <c r="B38" s="111" t="s">
        <v>128</v>
      </c>
      <c r="C38" s="81">
        <v>41722</v>
      </c>
      <c r="D38" s="81">
        <v>42700</v>
      </c>
      <c r="E38" s="81">
        <v>44747</v>
      </c>
      <c r="F38" s="110">
        <f t="shared" si="0"/>
        <v>0.003226915156513354</v>
      </c>
      <c r="G38" s="110">
        <f t="shared" si="1"/>
        <v>0.07250371506639183</v>
      </c>
      <c r="H38" s="63">
        <f t="shared" si="2"/>
        <v>3025</v>
      </c>
      <c r="I38" s="47">
        <f t="shared" si="4"/>
        <v>0.005615620521426609</v>
      </c>
      <c r="J38" s="81">
        <f t="shared" si="3"/>
        <v>2047</v>
      </c>
    </row>
    <row r="39" spans="1:10" ht="15">
      <c r="A39" s="49">
        <v>38</v>
      </c>
      <c r="B39" s="111" t="s">
        <v>129</v>
      </c>
      <c r="C39" s="81">
        <v>212587</v>
      </c>
      <c r="D39" s="81">
        <v>209029</v>
      </c>
      <c r="E39" s="81">
        <v>216149</v>
      </c>
      <c r="F39" s="110">
        <f t="shared" si="0"/>
        <v>0.015587513892891253</v>
      </c>
      <c r="G39" s="110">
        <f t="shared" si="1"/>
        <v>0.01675549304520032</v>
      </c>
      <c r="H39" s="63">
        <f t="shared" si="2"/>
        <v>3562</v>
      </c>
      <c r="I39" s="47">
        <f t="shared" si="4"/>
        <v>0.006612509189197217</v>
      </c>
      <c r="J39" s="81">
        <f t="shared" si="3"/>
        <v>7120</v>
      </c>
    </row>
    <row r="40" spans="1:10" ht="15">
      <c r="A40" s="49">
        <v>39</v>
      </c>
      <c r="B40" s="111" t="s">
        <v>130</v>
      </c>
      <c r="C40" s="81">
        <v>61360</v>
      </c>
      <c r="D40" s="81">
        <v>64761</v>
      </c>
      <c r="E40" s="81">
        <v>66519</v>
      </c>
      <c r="F40" s="110">
        <f t="shared" si="0"/>
        <v>0.004796995760522756</v>
      </c>
      <c r="G40" s="110">
        <f t="shared" si="1"/>
        <v>0.08407757496740548</v>
      </c>
      <c r="H40" s="63">
        <f t="shared" si="2"/>
        <v>5159</v>
      </c>
      <c r="I40" s="47">
        <f t="shared" si="4"/>
        <v>0.009577185543814835</v>
      </c>
      <c r="J40" s="81">
        <f t="shared" si="3"/>
        <v>1758</v>
      </c>
    </row>
    <row r="41" spans="1:10" ht="15">
      <c r="A41" s="49">
        <v>40</v>
      </c>
      <c r="B41" s="111" t="s">
        <v>131</v>
      </c>
      <c r="C41" s="81">
        <v>23768</v>
      </c>
      <c r="D41" s="81">
        <v>24794</v>
      </c>
      <c r="E41" s="81">
        <v>25794</v>
      </c>
      <c r="F41" s="110">
        <f t="shared" si="0"/>
        <v>0.001860125808369398</v>
      </c>
      <c r="G41" s="110">
        <f t="shared" si="1"/>
        <v>0.08524065971053517</v>
      </c>
      <c r="H41" s="63">
        <f t="shared" si="2"/>
        <v>2026</v>
      </c>
      <c r="I41" s="47">
        <f t="shared" si="4"/>
        <v>0.0037610734467472097</v>
      </c>
      <c r="J41" s="81">
        <f t="shared" si="3"/>
        <v>1000</v>
      </c>
    </row>
    <row r="42" spans="1:10" ht="15">
      <c r="A42" s="49">
        <v>41</v>
      </c>
      <c r="B42" s="111" t="s">
        <v>132</v>
      </c>
      <c r="C42" s="81">
        <v>457080</v>
      </c>
      <c r="D42" s="81">
        <v>463790</v>
      </c>
      <c r="E42" s="81">
        <v>468731</v>
      </c>
      <c r="F42" s="110">
        <f t="shared" si="0"/>
        <v>0.03380238157256712</v>
      </c>
      <c r="G42" s="110">
        <f t="shared" si="1"/>
        <v>0.025490067384265336</v>
      </c>
      <c r="H42" s="63">
        <f t="shared" si="2"/>
        <v>11651</v>
      </c>
      <c r="I42" s="47">
        <f t="shared" si="4"/>
        <v>0.021628956924013693</v>
      </c>
      <c r="J42" s="81">
        <f t="shared" si="3"/>
        <v>4941</v>
      </c>
    </row>
    <row r="43" spans="1:10" ht="15">
      <c r="A43" s="49">
        <v>42</v>
      </c>
      <c r="B43" s="111" t="s">
        <v>133</v>
      </c>
      <c r="C43" s="81">
        <v>280408</v>
      </c>
      <c r="D43" s="81">
        <v>286648</v>
      </c>
      <c r="E43" s="81">
        <v>296279</v>
      </c>
      <c r="F43" s="110">
        <f t="shared" si="0"/>
        <v>0.021366062432266297</v>
      </c>
      <c r="G43" s="110">
        <f t="shared" si="1"/>
        <v>0.05659966905366466</v>
      </c>
      <c r="H43" s="63">
        <f t="shared" si="2"/>
        <v>15871</v>
      </c>
      <c r="I43" s="47">
        <f t="shared" si="4"/>
        <v>0.029462979601838583</v>
      </c>
      <c r="J43" s="81">
        <f t="shared" si="3"/>
        <v>9631</v>
      </c>
    </row>
    <row r="44" spans="1:10" ht="15">
      <c r="A44" s="49">
        <v>43</v>
      </c>
      <c r="B44" s="111" t="s">
        <v>134</v>
      </c>
      <c r="C44" s="81">
        <v>78362</v>
      </c>
      <c r="D44" s="81">
        <v>78772</v>
      </c>
      <c r="E44" s="81">
        <v>79860</v>
      </c>
      <c r="F44" s="110">
        <f t="shared" si="0"/>
        <v>0.005759077578366291</v>
      </c>
      <c r="G44" s="110">
        <f t="shared" si="1"/>
        <v>0.019116408463285776</v>
      </c>
      <c r="H44" s="63">
        <f t="shared" si="2"/>
        <v>1498</v>
      </c>
      <c r="I44" s="47">
        <f t="shared" si="4"/>
        <v>0.00278089241028002</v>
      </c>
      <c r="J44" s="81">
        <f t="shared" si="3"/>
        <v>1088</v>
      </c>
    </row>
    <row r="45" spans="1:10" ht="15">
      <c r="A45" s="49">
        <v>44</v>
      </c>
      <c r="B45" s="111" t="s">
        <v>135</v>
      </c>
      <c r="C45" s="81">
        <v>89343</v>
      </c>
      <c r="D45" s="81">
        <v>86734</v>
      </c>
      <c r="E45" s="81">
        <v>89509</v>
      </c>
      <c r="F45" s="110">
        <f t="shared" si="0"/>
        <v>0.006454912033082749</v>
      </c>
      <c r="G45" s="110">
        <f t="shared" si="1"/>
        <v>0.0018580079021299934</v>
      </c>
      <c r="H45" s="63">
        <f t="shared" si="2"/>
        <v>166</v>
      </c>
      <c r="I45" s="47">
        <f t="shared" si="4"/>
        <v>0.0003081629773741544</v>
      </c>
      <c r="J45" s="81">
        <f t="shared" si="3"/>
        <v>2775</v>
      </c>
    </row>
    <row r="46" spans="1:10" ht="15">
      <c r="A46" s="49">
        <v>45</v>
      </c>
      <c r="B46" s="111" t="s">
        <v>136</v>
      </c>
      <c r="C46" s="81">
        <v>217897</v>
      </c>
      <c r="D46" s="81">
        <v>225453</v>
      </c>
      <c r="E46" s="81">
        <v>227249</v>
      </c>
      <c r="F46" s="110">
        <f t="shared" si="0"/>
        <v>0.01638798673436215</v>
      </c>
      <c r="G46" s="110">
        <f t="shared" si="1"/>
        <v>0.04291936098248255</v>
      </c>
      <c r="H46" s="63">
        <f t="shared" si="2"/>
        <v>9352</v>
      </c>
      <c r="I46" s="47">
        <f t="shared" si="4"/>
        <v>0.01736108532772947</v>
      </c>
      <c r="J46" s="81">
        <f t="shared" si="3"/>
        <v>1796</v>
      </c>
    </row>
    <row r="47" spans="1:10" ht="15">
      <c r="A47" s="49">
        <v>46</v>
      </c>
      <c r="B47" s="111" t="s">
        <v>137</v>
      </c>
      <c r="C47" s="81">
        <v>128210</v>
      </c>
      <c r="D47" s="81">
        <v>130424</v>
      </c>
      <c r="E47" s="81">
        <v>136378</v>
      </c>
      <c r="F47" s="110">
        <f t="shared" si="0"/>
        <v>0.00983485452019081</v>
      </c>
      <c r="G47" s="110">
        <f t="shared" si="1"/>
        <v>0.06370797909679432</v>
      </c>
      <c r="H47" s="63">
        <f t="shared" si="2"/>
        <v>8168</v>
      </c>
      <c r="I47" s="47">
        <f t="shared" si="4"/>
        <v>0.015163103609590924</v>
      </c>
      <c r="J47" s="81">
        <f t="shared" si="3"/>
        <v>5954</v>
      </c>
    </row>
    <row r="48" spans="1:10" ht="15">
      <c r="A48" s="49">
        <v>47</v>
      </c>
      <c r="B48" s="111" t="s">
        <v>138</v>
      </c>
      <c r="C48" s="81">
        <v>57607</v>
      </c>
      <c r="D48" s="81">
        <v>57688</v>
      </c>
      <c r="E48" s="81">
        <v>58505</v>
      </c>
      <c r="F48" s="110">
        <f t="shared" si="0"/>
        <v>0.004219068791914849</v>
      </c>
      <c r="G48" s="110">
        <f t="shared" si="1"/>
        <v>0.015588383356189351</v>
      </c>
      <c r="H48" s="63">
        <f t="shared" si="2"/>
        <v>898</v>
      </c>
      <c r="I48" s="47">
        <f t="shared" si="4"/>
        <v>0.001667050323385486</v>
      </c>
      <c r="J48" s="81">
        <f t="shared" si="3"/>
        <v>817</v>
      </c>
    </row>
    <row r="49" spans="1:10" ht="15">
      <c r="A49" s="49">
        <v>48</v>
      </c>
      <c r="B49" s="111" t="s">
        <v>139</v>
      </c>
      <c r="C49" s="81">
        <v>169594</v>
      </c>
      <c r="D49" s="81">
        <v>168018</v>
      </c>
      <c r="E49" s="81">
        <v>174130</v>
      </c>
      <c r="F49" s="110">
        <f t="shared" si="0"/>
        <v>0.012557327557236693</v>
      </c>
      <c r="G49" s="110">
        <f t="shared" si="1"/>
        <v>0.02674622922980766</v>
      </c>
      <c r="H49" s="63">
        <f t="shared" si="2"/>
        <v>4536</v>
      </c>
      <c r="I49" s="47">
        <f t="shared" si="4"/>
        <v>0.008420646176922677</v>
      </c>
      <c r="J49" s="81">
        <f t="shared" si="3"/>
        <v>6112</v>
      </c>
    </row>
    <row r="50" spans="1:10" ht="15">
      <c r="A50" s="49">
        <v>49</v>
      </c>
      <c r="B50" s="111" t="s">
        <v>140</v>
      </c>
      <c r="C50" s="81">
        <v>17293</v>
      </c>
      <c r="D50" s="81">
        <v>20818</v>
      </c>
      <c r="E50" s="81">
        <v>20701</v>
      </c>
      <c r="F50" s="110">
        <f t="shared" si="0"/>
        <v>0.0014928457920080215</v>
      </c>
      <c r="G50" s="110">
        <f t="shared" si="1"/>
        <v>0.19707396056207713</v>
      </c>
      <c r="H50" s="63">
        <f t="shared" si="2"/>
        <v>3408</v>
      </c>
      <c r="I50" s="47">
        <f t="shared" si="4"/>
        <v>0.006326623053560953</v>
      </c>
      <c r="J50" s="81">
        <f t="shared" si="3"/>
        <v>-117</v>
      </c>
    </row>
    <row r="51" spans="1:10" ht="15">
      <c r="A51" s="49">
        <v>50</v>
      </c>
      <c r="B51" s="111" t="s">
        <v>141</v>
      </c>
      <c r="C51" s="81">
        <v>38183</v>
      </c>
      <c r="D51" s="81">
        <v>37630</v>
      </c>
      <c r="E51" s="81">
        <v>39509</v>
      </c>
      <c r="F51" s="110">
        <f t="shared" si="0"/>
        <v>0.002849178512943574</v>
      </c>
      <c r="G51" s="110">
        <f t="shared" si="1"/>
        <v>0.03472749652986931</v>
      </c>
      <c r="H51" s="63">
        <f t="shared" si="2"/>
        <v>1326</v>
      </c>
      <c r="I51" s="47">
        <f t="shared" si="4"/>
        <v>0.00246159101203692</v>
      </c>
      <c r="J51" s="81">
        <f t="shared" si="3"/>
        <v>1879</v>
      </c>
    </row>
    <row r="52" spans="1:10" ht="15">
      <c r="A52" s="49">
        <v>51</v>
      </c>
      <c r="B52" s="111" t="s">
        <v>142</v>
      </c>
      <c r="C52" s="81">
        <v>35483</v>
      </c>
      <c r="D52" s="81">
        <v>37324</v>
      </c>
      <c r="E52" s="81">
        <v>39046</v>
      </c>
      <c r="F52" s="110">
        <f t="shared" si="0"/>
        <v>0.002815789420547085</v>
      </c>
      <c r="G52" s="110">
        <f t="shared" si="1"/>
        <v>0.10041428289603473</v>
      </c>
      <c r="H52" s="63">
        <f t="shared" si="2"/>
        <v>3563</v>
      </c>
      <c r="I52" s="47">
        <f t="shared" si="4"/>
        <v>0.006614365592675375</v>
      </c>
      <c r="J52" s="81">
        <f t="shared" si="3"/>
        <v>1722</v>
      </c>
    </row>
    <row r="53" spans="1:10" ht="15">
      <c r="A53" s="49">
        <v>52</v>
      </c>
      <c r="B53" s="111" t="s">
        <v>143</v>
      </c>
      <c r="C53" s="81">
        <v>74476</v>
      </c>
      <c r="D53" s="81">
        <v>75172</v>
      </c>
      <c r="E53" s="81">
        <v>76197</v>
      </c>
      <c r="F53" s="110">
        <f t="shared" si="0"/>
        <v>0.005494921540680895</v>
      </c>
      <c r="G53" s="110">
        <f t="shared" si="1"/>
        <v>0.023108115366023953</v>
      </c>
      <c r="H53" s="63">
        <f t="shared" si="2"/>
        <v>1721</v>
      </c>
      <c r="I53" s="47">
        <f t="shared" si="4"/>
        <v>0.003194870385909155</v>
      </c>
      <c r="J53" s="81">
        <f t="shared" si="3"/>
        <v>1025</v>
      </c>
    </row>
    <row r="54" spans="1:10" ht="15">
      <c r="A54" s="49">
        <v>53</v>
      </c>
      <c r="B54" s="111" t="s">
        <v>144</v>
      </c>
      <c r="C54" s="81">
        <v>44792</v>
      </c>
      <c r="D54" s="81">
        <v>49814</v>
      </c>
      <c r="E54" s="81">
        <v>51070</v>
      </c>
      <c r="F54" s="110">
        <f t="shared" si="0"/>
        <v>0.003682896217470154</v>
      </c>
      <c r="G54" s="110">
        <f t="shared" si="1"/>
        <v>0.14015895695659938</v>
      </c>
      <c r="H54" s="63">
        <f t="shared" si="2"/>
        <v>6278</v>
      </c>
      <c r="I54" s="47">
        <f t="shared" si="4"/>
        <v>0.01165450103587314</v>
      </c>
      <c r="J54" s="81">
        <f t="shared" si="3"/>
        <v>1256</v>
      </c>
    </row>
    <row r="55" spans="1:10" ht="15">
      <c r="A55" s="49">
        <v>54</v>
      </c>
      <c r="B55" s="111" t="s">
        <v>145</v>
      </c>
      <c r="C55" s="81">
        <v>162928</v>
      </c>
      <c r="D55" s="81">
        <v>172520</v>
      </c>
      <c r="E55" s="81">
        <v>174201</v>
      </c>
      <c r="F55" s="110">
        <f t="shared" si="0"/>
        <v>0.012562447698835291</v>
      </c>
      <c r="G55" s="110">
        <f t="shared" si="1"/>
        <v>0.06919007168810763</v>
      </c>
      <c r="H55" s="63">
        <f t="shared" si="2"/>
        <v>11273</v>
      </c>
      <c r="I55" s="47">
        <f t="shared" si="4"/>
        <v>0.020927236409270137</v>
      </c>
      <c r="J55" s="81">
        <f t="shared" si="3"/>
        <v>1681</v>
      </c>
    </row>
    <row r="56" spans="1:10" ht="15">
      <c r="A56" s="49">
        <v>55</v>
      </c>
      <c r="B56" s="111" t="s">
        <v>146</v>
      </c>
      <c r="C56" s="81">
        <v>152164</v>
      </c>
      <c r="D56" s="81">
        <v>157125</v>
      </c>
      <c r="E56" s="81">
        <v>159424</v>
      </c>
      <c r="F56" s="110">
        <f t="shared" si="0"/>
        <v>0.01149680921429336</v>
      </c>
      <c r="G56" s="110">
        <f t="shared" si="1"/>
        <v>0.047711679503693386</v>
      </c>
      <c r="H56" s="63">
        <f t="shared" si="2"/>
        <v>7260</v>
      </c>
      <c r="I56" s="47">
        <f t="shared" si="4"/>
        <v>0.013477489251423861</v>
      </c>
      <c r="J56" s="81">
        <f t="shared" si="3"/>
        <v>2299</v>
      </c>
    </row>
    <row r="57" spans="1:10" ht="15">
      <c r="A57" s="49">
        <v>56</v>
      </c>
      <c r="B57" s="111" t="s">
        <v>147</v>
      </c>
      <c r="C57" s="81">
        <v>19269</v>
      </c>
      <c r="D57" s="81">
        <v>21415</v>
      </c>
      <c r="E57" s="81">
        <v>21780</v>
      </c>
      <c r="F57" s="110">
        <f t="shared" si="0"/>
        <v>0.0015706575213726248</v>
      </c>
      <c r="G57" s="110">
        <f t="shared" si="1"/>
        <v>0.13031293787949555</v>
      </c>
      <c r="H57" s="63">
        <f t="shared" si="2"/>
        <v>2511</v>
      </c>
      <c r="I57" s="47">
        <f t="shared" si="4"/>
        <v>0.0046614291336536245</v>
      </c>
      <c r="J57" s="81">
        <f t="shared" si="3"/>
        <v>365</v>
      </c>
    </row>
    <row r="58" spans="1:10" ht="15">
      <c r="A58" s="49">
        <v>57</v>
      </c>
      <c r="B58" s="111" t="s">
        <v>148</v>
      </c>
      <c r="C58" s="81">
        <v>21963</v>
      </c>
      <c r="D58" s="81">
        <v>23517</v>
      </c>
      <c r="E58" s="81">
        <v>24021</v>
      </c>
      <c r="F58" s="110">
        <f t="shared" si="0"/>
        <v>0.0017322664977452626</v>
      </c>
      <c r="G58" s="110">
        <f t="shared" si="1"/>
        <v>0.09370304603196285</v>
      </c>
      <c r="H58" s="63">
        <f t="shared" si="2"/>
        <v>2058</v>
      </c>
      <c r="I58" s="47">
        <f t="shared" si="4"/>
        <v>0.0038204783580482516</v>
      </c>
      <c r="J58" s="81">
        <f t="shared" si="3"/>
        <v>504</v>
      </c>
    </row>
    <row r="59" spans="1:10" ht="15">
      <c r="A59" s="49">
        <v>58</v>
      </c>
      <c r="B59" s="111" t="s">
        <v>149</v>
      </c>
      <c r="C59" s="81">
        <v>67589</v>
      </c>
      <c r="D59" s="81">
        <v>71788</v>
      </c>
      <c r="E59" s="81">
        <v>76595</v>
      </c>
      <c r="F59" s="110">
        <f t="shared" si="0"/>
        <v>0.005523623179501203</v>
      </c>
      <c r="G59" s="110">
        <f t="shared" si="1"/>
        <v>0.13324653419935198</v>
      </c>
      <c r="H59" s="63">
        <f t="shared" si="2"/>
        <v>9006</v>
      </c>
      <c r="I59" s="47">
        <f t="shared" si="4"/>
        <v>0.016718769724286955</v>
      </c>
      <c r="J59" s="81">
        <f t="shared" si="3"/>
        <v>4807</v>
      </c>
    </row>
    <row r="60" spans="1:10" ht="15">
      <c r="A60" s="49">
        <v>59</v>
      </c>
      <c r="B60" s="111" t="s">
        <v>150</v>
      </c>
      <c r="C60" s="81">
        <v>238106</v>
      </c>
      <c r="D60" s="81">
        <v>245077</v>
      </c>
      <c r="E60" s="81">
        <v>247646</v>
      </c>
      <c r="F60" s="110">
        <f t="shared" si="0"/>
        <v>0.017858909666567724</v>
      </c>
      <c r="G60" s="110">
        <f t="shared" si="1"/>
        <v>0.04006618900825683</v>
      </c>
      <c r="H60" s="63">
        <f t="shared" si="2"/>
        <v>9540</v>
      </c>
      <c r="I60" s="47">
        <f t="shared" si="4"/>
        <v>0.01771008918162309</v>
      </c>
      <c r="J60" s="81">
        <f t="shared" si="3"/>
        <v>2569</v>
      </c>
    </row>
    <row r="61" spans="1:10" ht="15">
      <c r="A61" s="49">
        <v>60</v>
      </c>
      <c r="B61" s="111" t="s">
        <v>151</v>
      </c>
      <c r="C61" s="81">
        <v>50504</v>
      </c>
      <c r="D61" s="81">
        <v>53272</v>
      </c>
      <c r="E61" s="81">
        <v>54332</v>
      </c>
      <c r="F61" s="110">
        <f t="shared" si="0"/>
        <v>0.003918134272324033</v>
      </c>
      <c r="G61" s="110">
        <f t="shared" si="1"/>
        <v>0.07579597655631237</v>
      </c>
      <c r="H61" s="63">
        <f t="shared" si="2"/>
        <v>3828</v>
      </c>
      <c r="I61" s="47">
        <f t="shared" si="4"/>
        <v>0.007106312514387127</v>
      </c>
      <c r="J61" s="81">
        <f t="shared" si="3"/>
        <v>1060</v>
      </c>
    </row>
    <row r="62" spans="1:10" ht="15">
      <c r="A62" s="49">
        <v>61</v>
      </c>
      <c r="B62" s="111" t="s">
        <v>152</v>
      </c>
      <c r="C62" s="81">
        <v>113493</v>
      </c>
      <c r="D62" s="81">
        <v>114353</v>
      </c>
      <c r="E62" s="81">
        <v>115834</v>
      </c>
      <c r="F62" s="110">
        <f t="shared" si="0"/>
        <v>0.008353330731436025</v>
      </c>
      <c r="G62" s="110">
        <f t="shared" si="1"/>
        <v>0.02062682279964403</v>
      </c>
      <c r="H62" s="63">
        <f t="shared" si="2"/>
        <v>2341</v>
      </c>
      <c r="I62" s="47">
        <f t="shared" si="4"/>
        <v>0.00434584054236684</v>
      </c>
      <c r="J62" s="81">
        <f t="shared" si="3"/>
        <v>1481</v>
      </c>
    </row>
    <row r="63" spans="1:10" ht="15">
      <c r="A63" s="49">
        <v>62</v>
      </c>
      <c r="B63" s="111" t="s">
        <v>153</v>
      </c>
      <c r="C63" s="81">
        <v>5844</v>
      </c>
      <c r="D63" s="81">
        <v>6058</v>
      </c>
      <c r="E63" s="81">
        <v>6728</v>
      </c>
      <c r="F63" s="110">
        <f t="shared" si="0"/>
        <v>0.00048518750246992747</v>
      </c>
      <c r="G63" s="110">
        <f t="shared" si="1"/>
        <v>0.1512662559890486</v>
      </c>
      <c r="H63" s="63">
        <f t="shared" si="2"/>
        <v>884</v>
      </c>
      <c r="I63" s="47">
        <f t="shared" si="4"/>
        <v>0.00164106067469128</v>
      </c>
      <c r="J63" s="81">
        <f t="shared" si="3"/>
        <v>670</v>
      </c>
    </row>
    <row r="64" spans="1:10" ht="15">
      <c r="A64" s="49">
        <v>63</v>
      </c>
      <c r="B64" s="111" t="s">
        <v>154</v>
      </c>
      <c r="C64" s="81">
        <v>115380</v>
      </c>
      <c r="D64" s="81">
        <v>123449</v>
      </c>
      <c r="E64" s="81">
        <v>123661</v>
      </c>
      <c r="F64" s="110">
        <f t="shared" si="0"/>
        <v>0.008917772256678612</v>
      </c>
      <c r="G64" s="110">
        <f t="shared" si="1"/>
        <v>0.0717715375281678</v>
      </c>
      <c r="H64" s="63">
        <f t="shared" si="2"/>
        <v>8281</v>
      </c>
      <c r="I64" s="47">
        <f t="shared" si="4"/>
        <v>0.015372877202622728</v>
      </c>
      <c r="J64" s="81">
        <f t="shared" si="3"/>
        <v>212</v>
      </c>
    </row>
    <row r="65" spans="1:10" ht="15">
      <c r="A65" s="49">
        <v>64</v>
      </c>
      <c r="B65" s="111" t="s">
        <v>155</v>
      </c>
      <c r="C65" s="81">
        <v>56761</v>
      </c>
      <c r="D65" s="81">
        <v>60286</v>
      </c>
      <c r="E65" s="81">
        <v>61665</v>
      </c>
      <c r="F65" s="110">
        <f t="shared" si="0"/>
        <v>0.004446951150387645</v>
      </c>
      <c r="G65" s="110">
        <f t="shared" si="1"/>
        <v>0.08639735029333521</v>
      </c>
      <c r="H65" s="63">
        <f t="shared" si="2"/>
        <v>4904</v>
      </c>
      <c r="I65" s="47">
        <f t="shared" si="4"/>
        <v>0.009103802656884657</v>
      </c>
      <c r="J65" s="81">
        <f t="shared" si="3"/>
        <v>1379</v>
      </c>
    </row>
    <row r="66" spans="1:10" ht="15">
      <c r="A66" s="49">
        <v>65</v>
      </c>
      <c r="B66" s="111" t="s">
        <v>156</v>
      </c>
      <c r="C66" s="81">
        <v>60765</v>
      </c>
      <c r="D66" s="81">
        <v>63581</v>
      </c>
      <c r="E66" s="81">
        <v>66356</v>
      </c>
      <c r="F66" s="110">
        <f aca="true" t="shared" si="5" ref="F66:F83">E66/$E$83</f>
        <v>0.004785241069247103</v>
      </c>
      <c r="G66" s="110">
        <f aca="true" t="shared" si="6" ref="G66:G83">(E66-C66)/C66</f>
        <v>0.09201020324199786</v>
      </c>
      <c r="H66" s="63">
        <f aca="true" t="shared" si="7" ref="H66:H83">E66-C66</f>
        <v>5591</v>
      </c>
      <c r="I66" s="47">
        <f t="shared" si="4"/>
        <v>0.010379151846378899</v>
      </c>
      <c r="J66" s="81">
        <f aca="true" t="shared" si="8" ref="J66:J83">E66-D66</f>
        <v>2775</v>
      </c>
    </row>
    <row r="67" spans="1:10" ht="15">
      <c r="A67" s="49">
        <v>66</v>
      </c>
      <c r="B67" s="111" t="s">
        <v>157</v>
      </c>
      <c r="C67" s="81">
        <v>34644</v>
      </c>
      <c r="D67" s="81">
        <v>36030</v>
      </c>
      <c r="E67" s="81">
        <v>38311</v>
      </c>
      <c r="F67" s="110">
        <f t="shared" si="5"/>
        <v>0.002762785137801039</v>
      </c>
      <c r="G67" s="110">
        <f t="shared" si="6"/>
        <v>0.10584805449717123</v>
      </c>
      <c r="H67" s="63">
        <f t="shared" si="7"/>
        <v>3667</v>
      </c>
      <c r="I67" s="47">
        <f aca="true" t="shared" si="9" ref="I67:I83">H67/$H$83</f>
        <v>0.00680743155440376</v>
      </c>
      <c r="J67" s="81">
        <f t="shared" si="8"/>
        <v>2281</v>
      </c>
    </row>
    <row r="68" spans="1:10" ht="15">
      <c r="A68" s="49">
        <v>67</v>
      </c>
      <c r="B68" s="111" t="s">
        <v>158</v>
      </c>
      <c r="C68" s="81">
        <v>78034</v>
      </c>
      <c r="D68" s="81">
        <v>76404</v>
      </c>
      <c r="E68" s="81">
        <v>85737</v>
      </c>
      <c r="F68" s="110">
        <f t="shared" si="5"/>
        <v>0.00618289549632345</v>
      </c>
      <c r="G68" s="110">
        <f t="shared" si="6"/>
        <v>0.09871338134659251</v>
      </c>
      <c r="H68" s="63">
        <f t="shared" si="7"/>
        <v>7703</v>
      </c>
      <c r="I68" s="47">
        <f t="shared" si="9"/>
        <v>0.014299875992247659</v>
      </c>
      <c r="J68" s="81">
        <f t="shared" si="8"/>
        <v>9333</v>
      </c>
    </row>
    <row r="69" spans="1:10" ht="15">
      <c r="A69" s="49">
        <v>68</v>
      </c>
      <c r="B69" s="111" t="s">
        <v>159</v>
      </c>
      <c r="C69" s="81">
        <v>41183</v>
      </c>
      <c r="D69" s="81">
        <v>43189</v>
      </c>
      <c r="E69" s="81">
        <v>44902</v>
      </c>
      <c r="F69" s="110">
        <f t="shared" si="5"/>
        <v>0.003238092930425785</v>
      </c>
      <c r="G69" s="110">
        <f t="shared" si="6"/>
        <v>0.09030425175436467</v>
      </c>
      <c r="H69" s="63">
        <f t="shared" si="7"/>
        <v>3719</v>
      </c>
      <c r="I69" s="47">
        <f t="shared" si="9"/>
        <v>0.0069039645352679535</v>
      </c>
      <c r="J69" s="81">
        <f t="shared" si="8"/>
        <v>1713</v>
      </c>
    </row>
    <row r="70" spans="1:10" ht="15">
      <c r="A70" s="49">
        <v>69</v>
      </c>
      <c r="B70" s="111" t="s">
        <v>160</v>
      </c>
      <c r="C70" s="81">
        <v>6722</v>
      </c>
      <c r="D70" s="81">
        <v>7948</v>
      </c>
      <c r="E70" s="81">
        <v>8322</v>
      </c>
      <c r="F70" s="110">
        <f t="shared" si="5"/>
        <v>0.0006001382870919644</v>
      </c>
      <c r="G70" s="110">
        <f t="shared" si="6"/>
        <v>0.23802439750074383</v>
      </c>
      <c r="H70" s="63">
        <f t="shared" si="7"/>
        <v>1600</v>
      </c>
      <c r="I70" s="47">
        <f t="shared" si="9"/>
        <v>0.002970245565052091</v>
      </c>
      <c r="J70" s="81">
        <f t="shared" si="8"/>
        <v>374</v>
      </c>
    </row>
    <row r="71" spans="1:10" ht="15">
      <c r="A71" s="49">
        <v>70</v>
      </c>
      <c r="B71" s="111" t="s">
        <v>161</v>
      </c>
      <c r="C71" s="81">
        <v>39730</v>
      </c>
      <c r="D71" s="81">
        <v>40792</v>
      </c>
      <c r="E71" s="81">
        <v>41953</v>
      </c>
      <c r="F71" s="110">
        <f t="shared" si="5"/>
        <v>0.0030254267674079765</v>
      </c>
      <c r="G71" s="110">
        <f t="shared" si="6"/>
        <v>0.05595268059400956</v>
      </c>
      <c r="H71" s="63">
        <f t="shared" si="7"/>
        <v>2223</v>
      </c>
      <c r="I71" s="47">
        <f t="shared" si="9"/>
        <v>0.004126784931944249</v>
      </c>
      <c r="J71" s="81">
        <f t="shared" si="8"/>
        <v>1161</v>
      </c>
    </row>
    <row r="72" spans="1:10" ht="15">
      <c r="A72" s="49">
        <v>71</v>
      </c>
      <c r="B72" s="111" t="s">
        <v>162</v>
      </c>
      <c r="C72" s="81">
        <v>34236</v>
      </c>
      <c r="D72" s="81">
        <v>36141</v>
      </c>
      <c r="E72" s="81">
        <v>37550</v>
      </c>
      <c r="F72" s="110">
        <f t="shared" si="5"/>
        <v>0.002707905873624521</v>
      </c>
      <c r="G72" s="110">
        <f t="shared" si="6"/>
        <v>0.09679869143591541</v>
      </c>
      <c r="H72" s="63">
        <f t="shared" si="7"/>
        <v>3314</v>
      </c>
      <c r="I72" s="47">
        <f t="shared" si="9"/>
        <v>0.006152121126614143</v>
      </c>
      <c r="J72" s="81">
        <f t="shared" si="8"/>
        <v>1409</v>
      </c>
    </row>
    <row r="73" spans="1:10" ht="15">
      <c r="A73" s="49">
        <v>72</v>
      </c>
      <c r="B73" s="111" t="s">
        <v>163</v>
      </c>
      <c r="C73" s="81">
        <v>46232</v>
      </c>
      <c r="D73" s="81">
        <v>48349</v>
      </c>
      <c r="E73" s="81">
        <v>49500</v>
      </c>
      <c r="F73" s="110">
        <f t="shared" si="5"/>
        <v>0.0035696761849377838</v>
      </c>
      <c r="G73" s="110">
        <f t="shared" si="6"/>
        <v>0.07068697006402491</v>
      </c>
      <c r="H73" s="63">
        <f t="shared" si="7"/>
        <v>3268</v>
      </c>
      <c r="I73" s="47">
        <f t="shared" si="9"/>
        <v>0.006066726566618896</v>
      </c>
      <c r="J73" s="81">
        <f t="shared" si="8"/>
        <v>1151</v>
      </c>
    </row>
    <row r="74" spans="1:10" ht="15">
      <c r="A74" s="49">
        <v>73</v>
      </c>
      <c r="B74" s="111" t="s">
        <v>164</v>
      </c>
      <c r="C74" s="81">
        <v>27344</v>
      </c>
      <c r="D74" s="81">
        <v>18724</v>
      </c>
      <c r="E74" s="81">
        <v>25931</v>
      </c>
      <c r="F74" s="110">
        <f t="shared" si="5"/>
        <v>0.0018700055182145792</v>
      </c>
      <c r="G74" s="110">
        <f t="shared" si="6"/>
        <v>-0.05167495611468695</v>
      </c>
      <c r="H74" s="63">
        <f t="shared" si="7"/>
        <v>-1413</v>
      </c>
      <c r="I74" s="47">
        <f t="shared" si="9"/>
        <v>-0.0026230981146366274</v>
      </c>
      <c r="J74" s="81">
        <f t="shared" si="8"/>
        <v>7207</v>
      </c>
    </row>
    <row r="75" spans="1:10" ht="15">
      <c r="A75" s="49">
        <v>74</v>
      </c>
      <c r="B75" s="111" t="s">
        <v>165</v>
      </c>
      <c r="C75" s="81">
        <v>26756</v>
      </c>
      <c r="D75" s="81">
        <v>26542</v>
      </c>
      <c r="E75" s="81">
        <v>27678</v>
      </c>
      <c r="F75" s="110">
        <f t="shared" si="5"/>
        <v>0.001995989847408242</v>
      </c>
      <c r="G75" s="110">
        <f t="shared" si="6"/>
        <v>0.034459560472417404</v>
      </c>
      <c r="H75" s="63">
        <f t="shared" si="7"/>
        <v>922</v>
      </c>
      <c r="I75" s="47">
        <f t="shared" si="9"/>
        <v>0.0017116040068612672</v>
      </c>
      <c r="J75" s="81">
        <f t="shared" si="8"/>
        <v>1136</v>
      </c>
    </row>
    <row r="76" spans="1:10" ht="15">
      <c r="A76" s="49">
        <v>75</v>
      </c>
      <c r="B76" s="111" t="s">
        <v>166</v>
      </c>
      <c r="C76" s="81">
        <v>7175</v>
      </c>
      <c r="D76" s="81">
        <v>8194</v>
      </c>
      <c r="E76" s="81">
        <v>8409</v>
      </c>
      <c r="F76" s="110">
        <f t="shared" si="5"/>
        <v>0.0006064122634170065</v>
      </c>
      <c r="G76" s="110">
        <f t="shared" si="6"/>
        <v>0.17198606271777003</v>
      </c>
      <c r="H76" s="63">
        <f t="shared" si="7"/>
        <v>1234</v>
      </c>
      <c r="I76" s="47">
        <f t="shared" si="9"/>
        <v>0.002290801892046425</v>
      </c>
      <c r="J76" s="81">
        <f t="shared" si="8"/>
        <v>215</v>
      </c>
    </row>
    <row r="77" spans="1:10" ht="15">
      <c r="A77" s="49">
        <v>76</v>
      </c>
      <c r="B77" s="111" t="s">
        <v>167</v>
      </c>
      <c r="C77" s="81">
        <v>13752</v>
      </c>
      <c r="D77" s="81">
        <v>14181</v>
      </c>
      <c r="E77" s="81">
        <v>14362</v>
      </c>
      <c r="F77" s="110">
        <f t="shared" si="5"/>
        <v>0.0010357108963247768</v>
      </c>
      <c r="G77" s="110">
        <f t="shared" si="6"/>
        <v>0.04435718440954043</v>
      </c>
      <c r="H77" s="63">
        <f t="shared" si="7"/>
        <v>610</v>
      </c>
      <c r="I77" s="47">
        <f t="shared" si="9"/>
        <v>0.0011324061216761096</v>
      </c>
      <c r="J77" s="81">
        <f t="shared" si="8"/>
        <v>181</v>
      </c>
    </row>
    <row r="78" spans="1:10" ht="15">
      <c r="A78" s="49">
        <v>77</v>
      </c>
      <c r="B78" s="111" t="s">
        <v>168</v>
      </c>
      <c r="C78" s="81">
        <v>50181</v>
      </c>
      <c r="D78" s="81">
        <v>51764</v>
      </c>
      <c r="E78" s="81">
        <v>52641</v>
      </c>
      <c r="F78" s="110">
        <f t="shared" si="5"/>
        <v>0.0037961883646729267</v>
      </c>
      <c r="G78" s="110">
        <f t="shared" si="6"/>
        <v>0.04902253841095235</v>
      </c>
      <c r="H78" s="63">
        <f t="shared" si="7"/>
        <v>2460</v>
      </c>
      <c r="I78" s="47">
        <f t="shared" si="9"/>
        <v>0.00456675255626759</v>
      </c>
      <c r="J78" s="81">
        <f t="shared" si="8"/>
        <v>877</v>
      </c>
    </row>
    <row r="79" spans="1:10" ht="15">
      <c r="A79" s="49">
        <v>78</v>
      </c>
      <c r="B79" s="111" t="s">
        <v>169</v>
      </c>
      <c r="C79" s="81">
        <v>36717</v>
      </c>
      <c r="D79" s="81">
        <v>40314</v>
      </c>
      <c r="E79" s="81">
        <v>39656</v>
      </c>
      <c r="F79" s="110">
        <f t="shared" si="5"/>
        <v>0.002859779369492783</v>
      </c>
      <c r="G79" s="110">
        <f t="shared" si="6"/>
        <v>0.08004466595854781</v>
      </c>
      <c r="H79" s="63">
        <f t="shared" si="7"/>
        <v>2939</v>
      </c>
      <c r="I79" s="47">
        <f t="shared" si="9"/>
        <v>0.005455969822305059</v>
      </c>
      <c r="J79" s="81">
        <f t="shared" si="8"/>
        <v>-658</v>
      </c>
    </row>
    <row r="80" spans="1:10" ht="15">
      <c r="A80" s="49">
        <v>79</v>
      </c>
      <c r="B80" s="111" t="s">
        <v>170</v>
      </c>
      <c r="C80" s="81">
        <v>12290</v>
      </c>
      <c r="D80" s="81">
        <v>13628</v>
      </c>
      <c r="E80" s="81">
        <v>14054</v>
      </c>
      <c r="F80" s="110">
        <f t="shared" si="5"/>
        <v>0.0010134995778407195</v>
      </c>
      <c r="G80" s="110">
        <f t="shared" si="6"/>
        <v>0.1435313262815297</v>
      </c>
      <c r="H80" s="63">
        <f t="shared" si="7"/>
        <v>1764</v>
      </c>
      <c r="I80" s="47">
        <f t="shared" si="9"/>
        <v>0.00327469573546993</v>
      </c>
      <c r="J80" s="81">
        <f t="shared" si="8"/>
        <v>426</v>
      </c>
    </row>
    <row r="81" spans="1:10" ht="15">
      <c r="A81" s="49">
        <v>80</v>
      </c>
      <c r="B81" s="111" t="s">
        <v>171</v>
      </c>
      <c r="C81" s="81">
        <v>49533</v>
      </c>
      <c r="D81" s="81">
        <v>51167</v>
      </c>
      <c r="E81" s="81">
        <v>51952</v>
      </c>
      <c r="F81" s="110">
        <f t="shared" si="5"/>
        <v>0.003746501356765409</v>
      </c>
      <c r="G81" s="110">
        <f t="shared" si="6"/>
        <v>0.04883612944905417</v>
      </c>
      <c r="H81" s="63">
        <f t="shared" si="7"/>
        <v>2419</v>
      </c>
      <c r="I81" s="47">
        <f t="shared" si="9"/>
        <v>0.004490640013663129</v>
      </c>
      <c r="J81" s="81">
        <f t="shared" si="8"/>
        <v>785</v>
      </c>
    </row>
    <row r="82" spans="1:10" ht="15">
      <c r="A82" s="49">
        <v>81</v>
      </c>
      <c r="B82" s="111" t="s">
        <v>172</v>
      </c>
      <c r="C82" s="81">
        <v>68512</v>
      </c>
      <c r="D82" s="81">
        <v>68222</v>
      </c>
      <c r="E82" s="81">
        <v>68716</v>
      </c>
      <c r="F82" s="110">
        <f t="shared" si="5"/>
        <v>0.0049554316913976715</v>
      </c>
      <c r="G82" s="110">
        <f t="shared" si="6"/>
        <v>0.0029775805698271838</v>
      </c>
      <c r="H82" s="63">
        <f t="shared" si="7"/>
        <v>204</v>
      </c>
      <c r="I82" s="47">
        <f t="shared" si="9"/>
        <v>0.00037870630954414154</v>
      </c>
      <c r="J82" s="81">
        <f t="shared" si="8"/>
        <v>494</v>
      </c>
    </row>
    <row r="83" spans="1:10" s="11" customFormat="1" ht="15">
      <c r="A83" s="130" t="s">
        <v>173</v>
      </c>
      <c r="B83" s="130"/>
      <c r="C83" s="74">
        <v>13328128</v>
      </c>
      <c r="D83" s="80">
        <v>13575109</v>
      </c>
      <c r="E83" s="80">
        <v>13866804</v>
      </c>
      <c r="F83" s="110">
        <f t="shared" si="5"/>
        <v>1</v>
      </c>
      <c r="G83" s="110">
        <f t="shared" si="6"/>
        <v>0.0404164785932428</v>
      </c>
      <c r="H83" s="63">
        <f t="shared" si="7"/>
        <v>538676</v>
      </c>
      <c r="I83" s="47">
        <f t="shared" si="9"/>
        <v>1</v>
      </c>
      <c r="J83" s="81">
        <f t="shared" si="8"/>
        <v>291695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I1">
      <pane ySplit="1" topLeftCell="A65" activePane="bottomLeft" state="frozen"/>
      <selection pane="topLeft" activeCell="W1" sqref="W1"/>
      <selection pane="bottomLeft" activeCell="Q10" sqref="Q10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42064</v>
      </c>
      <c r="D1" s="54">
        <v>42401</v>
      </c>
      <c r="E1" s="54">
        <v>42430</v>
      </c>
      <c r="F1" s="70" t="s">
        <v>291</v>
      </c>
      <c r="G1" s="16" t="s">
        <v>295</v>
      </c>
      <c r="H1" s="1" t="s">
        <v>296</v>
      </c>
      <c r="I1" s="1" t="s">
        <v>293</v>
      </c>
      <c r="J1" s="44" t="s">
        <v>297</v>
      </c>
    </row>
    <row r="2" spans="1:12" ht="15">
      <c r="A2" s="49">
        <v>1</v>
      </c>
      <c r="B2" s="111" t="s">
        <v>92</v>
      </c>
      <c r="C2" s="81">
        <v>52381</v>
      </c>
      <c r="D2" s="81">
        <v>49673</v>
      </c>
      <c r="E2" s="64">
        <v>49312</v>
      </c>
      <c r="F2" s="110">
        <f aca="true" t="shared" si="0" ref="F2:F65">E2/$E$83</f>
        <v>0.0254724032607073</v>
      </c>
      <c r="G2" s="110">
        <f aca="true" t="shared" si="1" ref="G2:G65">(E2-C2)/C2</f>
        <v>-0.05858994673641206</v>
      </c>
      <c r="H2" s="63">
        <f aca="true" t="shared" si="2" ref="H2:H65">E2-C2</f>
        <v>-3069</v>
      </c>
      <c r="I2" s="47">
        <f>H2/$H$83</f>
        <v>0.03413185639930602</v>
      </c>
      <c r="J2" s="81">
        <f aca="true" t="shared" si="3" ref="J2:J65">E2-D2</f>
        <v>-361</v>
      </c>
      <c r="L2" s="10"/>
    </row>
    <row r="3" spans="1:12" ht="15">
      <c r="A3" s="49">
        <v>2</v>
      </c>
      <c r="B3" s="111" t="s">
        <v>93</v>
      </c>
      <c r="C3" s="81">
        <v>11424</v>
      </c>
      <c r="D3" s="81">
        <v>10843</v>
      </c>
      <c r="E3" s="64">
        <v>10747</v>
      </c>
      <c r="F3" s="110">
        <f t="shared" si="0"/>
        <v>0.005551425978318084</v>
      </c>
      <c r="G3" s="110">
        <f t="shared" si="1"/>
        <v>-0.059261204481792715</v>
      </c>
      <c r="H3" s="63">
        <f t="shared" si="2"/>
        <v>-677</v>
      </c>
      <c r="I3" s="47">
        <f aca="true" t="shared" si="4" ref="I3:I66">H3/$H$83</f>
        <v>0.0075292495217758795</v>
      </c>
      <c r="J3" s="81">
        <f t="shared" si="3"/>
        <v>-96</v>
      </c>
      <c r="L3" s="10"/>
    </row>
    <row r="4" spans="1:12" ht="15">
      <c r="A4" s="49">
        <v>3</v>
      </c>
      <c r="B4" s="111" t="s">
        <v>94</v>
      </c>
      <c r="C4" s="81">
        <v>16952</v>
      </c>
      <c r="D4" s="81">
        <v>16595</v>
      </c>
      <c r="E4" s="64">
        <v>16510</v>
      </c>
      <c r="F4" s="110">
        <f t="shared" si="0"/>
        <v>0.008528337480416075</v>
      </c>
      <c r="G4" s="110">
        <f t="shared" si="1"/>
        <v>-0.02607361963190184</v>
      </c>
      <c r="H4" s="63">
        <f t="shared" si="2"/>
        <v>-442</v>
      </c>
      <c r="I4" s="47">
        <f t="shared" si="4"/>
        <v>0.004915699096934917</v>
      </c>
      <c r="J4" s="81">
        <f t="shared" si="3"/>
        <v>-85</v>
      </c>
      <c r="L4" s="10"/>
    </row>
    <row r="5" spans="1:12" ht="15">
      <c r="A5" s="49">
        <v>4</v>
      </c>
      <c r="B5" s="111" t="s">
        <v>95</v>
      </c>
      <c r="C5" s="81">
        <v>5644</v>
      </c>
      <c r="D5" s="81">
        <v>5467</v>
      </c>
      <c r="E5" s="64">
        <v>5442</v>
      </c>
      <c r="F5" s="110">
        <f t="shared" si="0"/>
        <v>0.002811097066530847</v>
      </c>
      <c r="G5" s="110">
        <f t="shared" si="1"/>
        <v>-0.03579021970233877</v>
      </c>
      <c r="H5" s="63">
        <f t="shared" si="2"/>
        <v>-202</v>
      </c>
      <c r="I5" s="47">
        <f t="shared" si="4"/>
        <v>0.0022465412162462743</v>
      </c>
      <c r="J5" s="81">
        <f t="shared" si="3"/>
        <v>-25</v>
      </c>
      <c r="L5" s="10"/>
    </row>
    <row r="6" spans="1:12" ht="15">
      <c r="A6" s="49">
        <v>5</v>
      </c>
      <c r="B6" s="111" t="s">
        <v>96</v>
      </c>
      <c r="C6" s="81">
        <v>7541</v>
      </c>
      <c r="D6" s="81">
        <v>7334</v>
      </c>
      <c r="E6" s="64">
        <v>7318</v>
      </c>
      <c r="F6" s="110">
        <f t="shared" si="0"/>
        <v>0.0037801558862316682</v>
      </c>
      <c r="G6" s="110">
        <f t="shared" si="1"/>
        <v>-0.02957167484418512</v>
      </c>
      <c r="H6" s="63">
        <f t="shared" si="2"/>
        <v>-223</v>
      </c>
      <c r="I6" s="47">
        <f t="shared" si="4"/>
        <v>0.0024800925308065304</v>
      </c>
      <c r="J6" s="81">
        <f t="shared" si="3"/>
        <v>-16</v>
      </c>
      <c r="L6" s="10"/>
    </row>
    <row r="7" spans="1:12" ht="15">
      <c r="A7" s="49">
        <v>6</v>
      </c>
      <c r="B7" s="111" t="s">
        <v>97</v>
      </c>
      <c r="C7" s="81">
        <v>131617</v>
      </c>
      <c r="D7" s="81">
        <v>123448</v>
      </c>
      <c r="E7" s="64">
        <v>122319</v>
      </c>
      <c r="F7" s="110">
        <f t="shared" si="0"/>
        <v>0.0631845979568149</v>
      </c>
      <c r="G7" s="110">
        <f t="shared" si="1"/>
        <v>-0.0706443696482977</v>
      </c>
      <c r="H7" s="63">
        <f t="shared" si="2"/>
        <v>-9298</v>
      </c>
      <c r="I7" s="47">
        <f t="shared" si="4"/>
        <v>0.10340762489434584</v>
      </c>
      <c r="J7" s="81">
        <f t="shared" si="3"/>
        <v>-1129</v>
      </c>
      <c r="L7" s="10"/>
    </row>
    <row r="8" spans="1:12" ht="15">
      <c r="A8" s="49">
        <v>7</v>
      </c>
      <c r="B8" s="111" t="s">
        <v>98</v>
      </c>
      <c r="C8" s="81">
        <v>90850</v>
      </c>
      <c r="D8" s="81">
        <v>87020</v>
      </c>
      <c r="E8" s="64">
        <v>86140</v>
      </c>
      <c r="F8" s="110">
        <f t="shared" si="0"/>
        <v>0.044496122989887386</v>
      </c>
      <c r="G8" s="110">
        <f t="shared" si="1"/>
        <v>-0.05184369840396257</v>
      </c>
      <c r="H8" s="63">
        <f t="shared" si="2"/>
        <v>-4710</v>
      </c>
      <c r="I8" s="47">
        <f t="shared" si="4"/>
        <v>0.05238222340851462</v>
      </c>
      <c r="J8" s="81">
        <f t="shared" si="3"/>
        <v>-880</v>
      </c>
      <c r="L8" s="10"/>
    </row>
    <row r="9" spans="1:12" ht="15">
      <c r="A9" s="49">
        <v>8</v>
      </c>
      <c r="B9" s="111" t="s">
        <v>99</v>
      </c>
      <c r="C9" s="81">
        <v>4532</v>
      </c>
      <c r="D9" s="81">
        <v>4287</v>
      </c>
      <c r="E9" s="64">
        <v>4261</v>
      </c>
      <c r="F9" s="110">
        <f t="shared" si="0"/>
        <v>0.0022010445792884858</v>
      </c>
      <c r="G9" s="110">
        <f t="shared" si="1"/>
        <v>-0.059796999117387464</v>
      </c>
      <c r="H9" s="63">
        <f t="shared" si="2"/>
        <v>-271</v>
      </c>
      <c r="I9" s="47">
        <f t="shared" si="4"/>
        <v>0.0030139241069442593</v>
      </c>
      <c r="J9" s="81">
        <f t="shared" si="3"/>
        <v>-26</v>
      </c>
      <c r="L9" s="10"/>
    </row>
    <row r="10" spans="1:12" ht="15">
      <c r="A10" s="49">
        <v>9</v>
      </c>
      <c r="B10" s="111" t="s">
        <v>100</v>
      </c>
      <c r="C10" s="81">
        <v>35565</v>
      </c>
      <c r="D10" s="81">
        <v>34473</v>
      </c>
      <c r="E10" s="64">
        <v>34330</v>
      </c>
      <c r="F10" s="110">
        <f t="shared" si="0"/>
        <v>0.017733363155825795</v>
      </c>
      <c r="G10" s="110">
        <f t="shared" si="1"/>
        <v>-0.034725151131730636</v>
      </c>
      <c r="H10" s="63">
        <f t="shared" si="2"/>
        <v>-1235</v>
      </c>
      <c r="I10" s="47">
        <f t="shared" si="4"/>
        <v>0.013735041594376975</v>
      </c>
      <c r="J10" s="81">
        <f t="shared" si="3"/>
        <v>-143</v>
      </c>
      <c r="L10" s="10"/>
    </row>
    <row r="11" spans="1:12" ht="15">
      <c r="A11" s="49">
        <v>10</v>
      </c>
      <c r="B11" s="111" t="s">
        <v>101</v>
      </c>
      <c r="C11" s="81">
        <v>35710</v>
      </c>
      <c r="D11" s="81">
        <v>34246</v>
      </c>
      <c r="E11" s="64">
        <v>34092</v>
      </c>
      <c r="F11" s="110">
        <f t="shared" si="0"/>
        <v>0.017610422857804047</v>
      </c>
      <c r="G11" s="110">
        <f t="shared" si="1"/>
        <v>-0.045309437132455894</v>
      </c>
      <c r="H11" s="63">
        <f t="shared" si="2"/>
        <v>-1618</v>
      </c>
      <c r="I11" s="47">
        <f t="shared" si="4"/>
        <v>0.017994572712309267</v>
      </c>
      <c r="J11" s="81">
        <f t="shared" si="3"/>
        <v>-154</v>
      </c>
      <c r="L11" s="10"/>
    </row>
    <row r="12" spans="1:12" ht="15">
      <c r="A12" s="49">
        <v>11</v>
      </c>
      <c r="B12" s="111" t="s">
        <v>102</v>
      </c>
      <c r="C12" s="81">
        <v>4126</v>
      </c>
      <c r="D12" s="81">
        <v>3987</v>
      </c>
      <c r="E12" s="64">
        <v>3948</v>
      </c>
      <c r="F12" s="110">
        <f t="shared" si="0"/>
        <v>0.0020393625907136684</v>
      </c>
      <c r="G12" s="110">
        <f t="shared" si="1"/>
        <v>-0.043141056713523994</v>
      </c>
      <c r="H12" s="63">
        <f t="shared" si="2"/>
        <v>-178</v>
      </c>
      <c r="I12" s="47">
        <f t="shared" si="4"/>
        <v>0.0019796254281774102</v>
      </c>
      <c r="J12" s="81">
        <f t="shared" si="3"/>
        <v>-39</v>
      </c>
      <c r="L12" s="10"/>
    </row>
    <row r="13" spans="1:12" ht="15">
      <c r="A13" s="49">
        <v>12</v>
      </c>
      <c r="B13" s="111" t="s">
        <v>103</v>
      </c>
      <c r="C13" s="81">
        <v>3119</v>
      </c>
      <c r="D13" s="81">
        <v>2949</v>
      </c>
      <c r="E13" s="64">
        <v>2977</v>
      </c>
      <c r="F13" s="110">
        <f t="shared" si="0"/>
        <v>0.0015377868370199065</v>
      </c>
      <c r="G13" s="110">
        <f t="shared" si="1"/>
        <v>-0.045527412632253926</v>
      </c>
      <c r="H13" s="63">
        <f t="shared" si="2"/>
        <v>-142</v>
      </c>
      <c r="I13" s="47">
        <f t="shared" si="4"/>
        <v>0.0015792517460741136</v>
      </c>
      <c r="J13" s="81">
        <f t="shared" si="3"/>
        <v>28</v>
      </c>
      <c r="L13" s="10"/>
    </row>
    <row r="14" spans="1:12" ht="15">
      <c r="A14" s="49">
        <v>13</v>
      </c>
      <c r="B14" s="111" t="s">
        <v>104</v>
      </c>
      <c r="C14" s="81">
        <v>4846</v>
      </c>
      <c r="D14" s="81">
        <v>4545</v>
      </c>
      <c r="E14" s="64">
        <v>4517</v>
      </c>
      <c r="F14" s="110">
        <f t="shared" si="0"/>
        <v>0.0023332828830429685</v>
      </c>
      <c r="G14" s="110">
        <f t="shared" si="1"/>
        <v>-0.06789104416013207</v>
      </c>
      <c r="H14" s="63">
        <f t="shared" si="2"/>
        <v>-329</v>
      </c>
      <c r="I14" s="47">
        <f t="shared" si="4"/>
        <v>0.0036589705947773477</v>
      </c>
      <c r="J14" s="81">
        <f t="shared" si="3"/>
        <v>-28</v>
      </c>
      <c r="L14" s="10"/>
    </row>
    <row r="15" spans="1:12" ht="15">
      <c r="A15" s="49">
        <v>14</v>
      </c>
      <c r="B15" s="111" t="s">
        <v>105</v>
      </c>
      <c r="C15" s="81">
        <v>6803</v>
      </c>
      <c r="D15" s="81">
        <v>6521</v>
      </c>
      <c r="E15" s="64">
        <v>6491</v>
      </c>
      <c r="F15" s="110">
        <f t="shared" si="0"/>
        <v>0.0033529641783998027</v>
      </c>
      <c r="G15" s="110">
        <f t="shared" si="1"/>
        <v>-0.045862119653094224</v>
      </c>
      <c r="H15" s="63">
        <f t="shared" si="2"/>
        <v>-312</v>
      </c>
      <c r="I15" s="47">
        <f t="shared" si="4"/>
        <v>0.0034699052448952357</v>
      </c>
      <c r="J15" s="81">
        <f t="shared" si="3"/>
        <v>-30</v>
      </c>
      <c r="L15" s="10"/>
    </row>
    <row r="16" spans="1:12" ht="15">
      <c r="A16" s="49">
        <v>15</v>
      </c>
      <c r="B16" s="111" t="s">
        <v>106</v>
      </c>
      <c r="C16" s="81">
        <v>8446</v>
      </c>
      <c r="D16" s="81">
        <v>8087</v>
      </c>
      <c r="E16" s="64">
        <v>8005</v>
      </c>
      <c r="F16" s="110">
        <f t="shared" si="0"/>
        <v>0.0041350297716978</v>
      </c>
      <c r="G16" s="110">
        <f t="shared" si="1"/>
        <v>-0.05221406582997869</v>
      </c>
      <c r="H16" s="63">
        <f t="shared" si="2"/>
        <v>-441</v>
      </c>
      <c r="I16" s="47">
        <f t="shared" si="4"/>
        <v>0.004904577605765381</v>
      </c>
      <c r="J16" s="81">
        <f t="shared" si="3"/>
        <v>-82</v>
      </c>
      <c r="L16" s="10"/>
    </row>
    <row r="17" spans="1:10" ht="15">
      <c r="A17" s="49">
        <v>16</v>
      </c>
      <c r="B17" s="111" t="s">
        <v>107</v>
      </c>
      <c r="C17" s="81">
        <v>80332</v>
      </c>
      <c r="D17" s="81">
        <v>76838</v>
      </c>
      <c r="E17" s="64">
        <v>76298</v>
      </c>
      <c r="F17" s="110">
        <f t="shared" si="0"/>
        <v>0.03941218007757636</v>
      </c>
      <c r="G17" s="110">
        <f t="shared" si="1"/>
        <v>-0.05021660110541254</v>
      </c>
      <c r="H17" s="63">
        <f t="shared" si="2"/>
        <v>-4034</v>
      </c>
      <c r="I17" s="47">
        <f t="shared" si="4"/>
        <v>0.04486409537790827</v>
      </c>
      <c r="J17" s="81">
        <f t="shared" si="3"/>
        <v>-540</v>
      </c>
    </row>
    <row r="18" spans="1:11" ht="15">
      <c r="A18" s="49">
        <v>17</v>
      </c>
      <c r="B18" s="111" t="s">
        <v>108</v>
      </c>
      <c r="C18" s="81">
        <v>15839</v>
      </c>
      <c r="D18" s="81">
        <v>15166</v>
      </c>
      <c r="E18" s="64">
        <v>15088</v>
      </c>
      <c r="F18" s="110">
        <f t="shared" si="0"/>
        <v>0.007793795027529846</v>
      </c>
      <c r="G18" s="110">
        <f t="shared" si="1"/>
        <v>-0.04741460950817602</v>
      </c>
      <c r="H18" s="63">
        <f t="shared" si="2"/>
        <v>-751</v>
      </c>
      <c r="I18" s="47">
        <f t="shared" si="4"/>
        <v>0.008352239868321544</v>
      </c>
      <c r="J18" s="81">
        <f t="shared" si="3"/>
        <v>-78</v>
      </c>
      <c r="K18" s="9"/>
    </row>
    <row r="19" spans="1:11" ht="15">
      <c r="A19" s="49">
        <v>18</v>
      </c>
      <c r="B19" s="111" t="s">
        <v>109</v>
      </c>
      <c r="C19" s="81">
        <v>2921</v>
      </c>
      <c r="D19" s="81">
        <v>2854</v>
      </c>
      <c r="E19" s="64">
        <v>2832</v>
      </c>
      <c r="F19" s="110">
        <f t="shared" si="0"/>
        <v>0.0014628862352839688</v>
      </c>
      <c r="G19" s="110">
        <f t="shared" si="1"/>
        <v>-0.03046901745977405</v>
      </c>
      <c r="H19" s="63">
        <f t="shared" si="2"/>
        <v>-89</v>
      </c>
      <c r="I19" s="47">
        <f t="shared" si="4"/>
        <v>0.0009898127140887051</v>
      </c>
      <c r="J19" s="81">
        <f t="shared" si="3"/>
        <v>-22</v>
      </c>
      <c r="K19" s="3"/>
    </row>
    <row r="20" spans="1:11" ht="15">
      <c r="A20" s="49">
        <v>19</v>
      </c>
      <c r="B20" s="111" t="s">
        <v>110</v>
      </c>
      <c r="C20" s="81">
        <v>12110</v>
      </c>
      <c r="D20" s="81">
        <v>11527</v>
      </c>
      <c r="E20" s="64">
        <v>11470</v>
      </c>
      <c r="F20" s="110">
        <f t="shared" si="0"/>
        <v>0.00592489587524969</v>
      </c>
      <c r="G20" s="110">
        <f t="shared" si="1"/>
        <v>-0.05284888521882741</v>
      </c>
      <c r="H20" s="63">
        <f t="shared" si="2"/>
        <v>-640</v>
      </c>
      <c r="I20" s="47">
        <f t="shared" si="4"/>
        <v>0.007117754348503047</v>
      </c>
      <c r="J20" s="81">
        <f t="shared" si="3"/>
        <v>-57</v>
      </c>
      <c r="K20" s="3"/>
    </row>
    <row r="21" spans="1:11" ht="15">
      <c r="A21" s="49">
        <v>20</v>
      </c>
      <c r="B21" s="111" t="s">
        <v>111</v>
      </c>
      <c r="C21" s="81">
        <v>34111</v>
      </c>
      <c r="D21" s="81">
        <v>33215</v>
      </c>
      <c r="E21" s="64">
        <v>33146</v>
      </c>
      <c r="F21" s="110">
        <f t="shared" si="0"/>
        <v>0.01712176100096131</v>
      </c>
      <c r="G21" s="110">
        <f t="shared" si="1"/>
        <v>-0.028289994429949283</v>
      </c>
      <c r="H21" s="63">
        <f t="shared" si="2"/>
        <v>-965</v>
      </c>
      <c r="I21" s="47">
        <f t="shared" si="4"/>
        <v>0.010732238978602251</v>
      </c>
      <c r="J21" s="81">
        <f t="shared" si="3"/>
        <v>-69</v>
      </c>
      <c r="K21" s="3"/>
    </row>
    <row r="22" spans="1:11" ht="15">
      <c r="A22" s="49">
        <v>21</v>
      </c>
      <c r="B22" s="111" t="s">
        <v>112</v>
      </c>
      <c r="C22" s="81">
        <v>16963</v>
      </c>
      <c r="D22" s="81">
        <v>16656</v>
      </c>
      <c r="E22" s="64">
        <v>16498</v>
      </c>
      <c r="F22" s="110">
        <f t="shared" si="0"/>
        <v>0.008522138809927584</v>
      </c>
      <c r="G22" s="110">
        <f t="shared" si="1"/>
        <v>-0.027412603902611566</v>
      </c>
      <c r="H22" s="63">
        <f t="shared" si="2"/>
        <v>-465</v>
      </c>
      <c r="I22" s="47">
        <f t="shared" si="4"/>
        <v>0.005171493393834246</v>
      </c>
      <c r="J22" s="81">
        <f t="shared" si="3"/>
        <v>-158</v>
      </c>
      <c r="K22" s="3"/>
    </row>
    <row r="23" spans="1:11" ht="15">
      <c r="A23" s="49">
        <v>22</v>
      </c>
      <c r="B23" s="111" t="s">
        <v>113</v>
      </c>
      <c r="C23" s="81">
        <v>11042</v>
      </c>
      <c r="D23" s="81">
        <v>10772</v>
      </c>
      <c r="E23" s="64">
        <v>10679</v>
      </c>
      <c r="F23" s="110">
        <f t="shared" si="0"/>
        <v>0.005516300178883299</v>
      </c>
      <c r="G23" s="110">
        <f t="shared" si="1"/>
        <v>-0.03287447926100344</v>
      </c>
      <c r="H23" s="63">
        <f t="shared" si="2"/>
        <v>-363</v>
      </c>
      <c r="I23" s="47">
        <f t="shared" si="4"/>
        <v>0.004037101294541572</v>
      </c>
      <c r="J23" s="81">
        <f t="shared" si="3"/>
        <v>-93</v>
      </c>
      <c r="K23" s="3"/>
    </row>
    <row r="24" spans="1:11" ht="15">
      <c r="A24" s="49">
        <v>23</v>
      </c>
      <c r="B24" s="111" t="s">
        <v>114</v>
      </c>
      <c r="C24" s="81">
        <v>10131</v>
      </c>
      <c r="D24" s="81">
        <v>10085</v>
      </c>
      <c r="E24" s="64">
        <v>9999</v>
      </c>
      <c r="F24" s="110">
        <f t="shared" si="0"/>
        <v>0.005165042184535454</v>
      </c>
      <c r="G24" s="110">
        <f t="shared" si="1"/>
        <v>-0.013029315960912053</v>
      </c>
      <c r="H24" s="63">
        <f t="shared" si="2"/>
        <v>-132</v>
      </c>
      <c r="I24" s="47">
        <f t="shared" si="4"/>
        <v>0.0014680368343787534</v>
      </c>
      <c r="J24" s="81">
        <f t="shared" si="3"/>
        <v>-86</v>
      </c>
      <c r="K24" s="3"/>
    </row>
    <row r="25" spans="1:11" ht="15">
      <c r="A25" s="49">
        <v>24</v>
      </c>
      <c r="B25" s="111" t="s">
        <v>115</v>
      </c>
      <c r="C25" s="81">
        <v>4589</v>
      </c>
      <c r="D25" s="81">
        <v>4389</v>
      </c>
      <c r="E25" s="64">
        <v>4341</v>
      </c>
      <c r="F25" s="110">
        <f t="shared" si="0"/>
        <v>0.0022423690492117615</v>
      </c>
      <c r="G25" s="110">
        <f t="shared" si="1"/>
        <v>-0.05404227500544781</v>
      </c>
      <c r="H25" s="63">
        <f t="shared" si="2"/>
        <v>-248</v>
      </c>
      <c r="I25" s="47">
        <f t="shared" si="4"/>
        <v>0.0027581298100449307</v>
      </c>
      <c r="J25" s="81">
        <f t="shared" si="3"/>
        <v>-48</v>
      </c>
      <c r="K25" s="3"/>
    </row>
    <row r="26" spans="1:11" ht="15">
      <c r="A26" s="49">
        <v>25</v>
      </c>
      <c r="B26" s="111" t="s">
        <v>116</v>
      </c>
      <c r="C26" s="81">
        <v>13044</v>
      </c>
      <c r="D26" s="81">
        <v>12317</v>
      </c>
      <c r="E26" s="64">
        <v>12254</v>
      </c>
      <c r="F26" s="110">
        <f t="shared" si="0"/>
        <v>0.006329875680497795</v>
      </c>
      <c r="G26" s="110">
        <f t="shared" si="1"/>
        <v>-0.06056424409690279</v>
      </c>
      <c r="H26" s="63">
        <f t="shared" si="2"/>
        <v>-790</v>
      </c>
      <c r="I26" s="47">
        <f t="shared" si="4"/>
        <v>0.008785978023933449</v>
      </c>
      <c r="J26" s="81">
        <f t="shared" si="3"/>
        <v>-63</v>
      </c>
      <c r="K26" s="3"/>
    </row>
    <row r="27" spans="1:11" ht="15">
      <c r="A27" s="49">
        <v>26</v>
      </c>
      <c r="B27" s="111" t="s">
        <v>117</v>
      </c>
      <c r="C27" s="81">
        <v>17910</v>
      </c>
      <c r="D27" s="81">
        <v>17268</v>
      </c>
      <c r="E27" s="64">
        <v>17201</v>
      </c>
      <c r="F27" s="110">
        <f t="shared" si="0"/>
        <v>0.008885277589378371</v>
      </c>
      <c r="G27" s="110">
        <f t="shared" si="1"/>
        <v>-0.03958682300390843</v>
      </c>
      <c r="H27" s="63">
        <f t="shared" si="2"/>
        <v>-709</v>
      </c>
      <c r="I27" s="47">
        <f t="shared" si="4"/>
        <v>0.007885137239201033</v>
      </c>
      <c r="J27" s="81">
        <f t="shared" si="3"/>
        <v>-67</v>
      </c>
      <c r="K27" s="3"/>
    </row>
    <row r="28" spans="1:11" ht="15">
      <c r="A28" s="49">
        <v>27</v>
      </c>
      <c r="B28" s="111" t="s">
        <v>118</v>
      </c>
      <c r="C28" s="81">
        <v>42904</v>
      </c>
      <c r="D28" s="81">
        <v>41839</v>
      </c>
      <c r="E28" s="64">
        <v>41690</v>
      </c>
      <c r="F28" s="110">
        <f t="shared" si="0"/>
        <v>0.021535214388767182</v>
      </c>
      <c r="G28" s="110">
        <f t="shared" si="1"/>
        <v>-0.028295730001864628</v>
      </c>
      <c r="H28" s="63">
        <f t="shared" si="2"/>
        <v>-1214</v>
      </c>
      <c r="I28" s="47">
        <f t="shared" si="4"/>
        <v>0.013501490279816718</v>
      </c>
      <c r="J28" s="81">
        <f t="shared" si="3"/>
        <v>-149</v>
      </c>
      <c r="K28" s="3"/>
    </row>
    <row r="29" spans="1:11" ht="15">
      <c r="A29" s="49">
        <v>28</v>
      </c>
      <c r="B29" s="111" t="s">
        <v>119</v>
      </c>
      <c r="C29" s="81">
        <v>9267</v>
      </c>
      <c r="D29" s="81">
        <v>9276</v>
      </c>
      <c r="E29" s="64">
        <v>9199</v>
      </c>
      <c r="F29" s="110">
        <f t="shared" si="0"/>
        <v>0.004751797485302694</v>
      </c>
      <c r="G29" s="110">
        <f t="shared" si="1"/>
        <v>-0.007337865544404878</v>
      </c>
      <c r="H29" s="63">
        <f t="shared" si="2"/>
        <v>-68</v>
      </c>
      <c r="I29" s="47">
        <f t="shared" si="4"/>
        <v>0.0007562613995284488</v>
      </c>
      <c r="J29" s="81">
        <f t="shared" si="3"/>
        <v>-77</v>
      </c>
      <c r="K29" s="3"/>
    </row>
    <row r="30" spans="1:11" ht="15">
      <c r="A30" s="49">
        <v>29</v>
      </c>
      <c r="B30" s="111" t="s">
        <v>120</v>
      </c>
      <c r="C30" s="81">
        <v>2629</v>
      </c>
      <c r="D30" s="81">
        <v>2474</v>
      </c>
      <c r="E30" s="64">
        <v>2439</v>
      </c>
      <c r="F30" s="110">
        <f t="shared" si="0"/>
        <v>0.0012598797767858756</v>
      </c>
      <c r="G30" s="110">
        <f t="shared" si="1"/>
        <v>-0.07227082540890073</v>
      </c>
      <c r="H30" s="63">
        <f t="shared" si="2"/>
        <v>-190</v>
      </c>
      <c r="I30" s="47">
        <f t="shared" si="4"/>
        <v>0.0021130833222118423</v>
      </c>
      <c r="J30" s="81">
        <f t="shared" si="3"/>
        <v>-35</v>
      </c>
      <c r="K30" s="3"/>
    </row>
    <row r="31" spans="1:11" ht="15">
      <c r="A31" s="49">
        <v>30</v>
      </c>
      <c r="B31" s="111" t="s">
        <v>121</v>
      </c>
      <c r="C31" s="81">
        <v>3225</v>
      </c>
      <c r="D31" s="81">
        <v>3154</v>
      </c>
      <c r="E31" s="64">
        <v>3133</v>
      </c>
      <c r="F31" s="110">
        <f t="shared" si="0"/>
        <v>0.0016183695533702946</v>
      </c>
      <c r="G31" s="110">
        <f t="shared" si="1"/>
        <v>-0.028527131782945737</v>
      </c>
      <c r="H31" s="63">
        <f t="shared" si="2"/>
        <v>-92</v>
      </c>
      <c r="I31" s="47">
        <f t="shared" si="4"/>
        <v>0.001023177187597313</v>
      </c>
      <c r="J31" s="81">
        <f t="shared" si="3"/>
        <v>-21</v>
      </c>
      <c r="K31" s="3"/>
    </row>
    <row r="32" spans="1:11" ht="15">
      <c r="A32" s="49">
        <v>31</v>
      </c>
      <c r="B32" s="111" t="s">
        <v>122</v>
      </c>
      <c r="C32" s="81">
        <v>37903</v>
      </c>
      <c r="D32" s="81">
        <v>36504</v>
      </c>
      <c r="E32" s="64">
        <v>36330</v>
      </c>
      <c r="F32" s="110">
        <f t="shared" si="0"/>
        <v>0.018766474903907693</v>
      </c>
      <c r="G32" s="110">
        <f t="shared" si="1"/>
        <v>-0.04150067276996544</v>
      </c>
      <c r="H32" s="63">
        <f t="shared" si="2"/>
        <v>-1573</v>
      </c>
      <c r="I32" s="47">
        <f t="shared" si="4"/>
        <v>0.017494105609680146</v>
      </c>
      <c r="J32" s="81">
        <f t="shared" si="3"/>
        <v>-174</v>
      </c>
      <c r="K32" s="3"/>
    </row>
    <row r="33" spans="1:11" ht="15">
      <c r="A33" s="49">
        <v>32</v>
      </c>
      <c r="B33" s="111" t="s">
        <v>123</v>
      </c>
      <c r="C33" s="81">
        <v>10892</v>
      </c>
      <c r="D33" s="81">
        <v>10308</v>
      </c>
      <c r="E33" s="64">
        <v>10250</v>
      </c>
      <c r="F33" s="110">
        <f t="shared" si="0"/>
        <v>0.005294697708919732</v>
      </c>
      <c r="G33" s="110">
        <f t="shared" si="1"/>
        <v>-0.05894234300403966</v>
      </c>
      <c r="H33" s="63">
        <f t="shared" si="2"/>
        <v>-642</v>
      </c>
      <c r="I33" s="47">
        <f t="shared" si="4"/>
        <v>0.00713999733084212</v>
      </c>
      <c r="J33" s="81">
        <f t="shared" si="3"/>
        <v>-58</v>
      </c>
      <c r="K33" s="3"/>
    </row>
    <row r="34" spans="1:11" ht="15">
      <c r="A34" s="49">
        <v>33</v>
      </c>
      <c r="B34" s="111" t="s">
        <v>124</v>
      </c>
      <c r="C34" s="81">
        <v>43144</v>
      </c>
      <c r="D34" s="81">
        <v>43227</v>
      </c>
      <c r="E34" s="64">
        <v>42983</v>
      </c>
      <c r="F34" s="110">
        <f t="shared" si="0"/>
        <v>0.02220312113390213</v>
      </c>
      <c r="G34" s="110">
        <f t="shared" si="1"/>
        <v>-0.00373168922677545</v>
      </c>
      <c r="H34" s="63">
        <f t="shared" si="2"/>
        <v>-161</v>
      </c>
      <c r="I34" s="47">
        <f t="shared" si="4"/>
        <v>0.0017905600782952978</v>
      </c>
      <c r="J34" s="81">
        <f t="shared" si="3"/>
        <v>-244</v>
      </c>
      <c r="K34" s="3"/>
    </row>
    <row r="35" spans="1:10" ht="15">
      <c r="A35" s="49">
        <v>34</v>
      </c>
      <c r="B35" s="111" t="s">
        <v>125</v>
      </c>
      <c r="C35" s="81">
        <v>497831</v>
      </c>
      <c r="D35" s="81">
        <v>477419</v>
      </c>
      <c r="E35" s="64">
        <v>473428</v>
      </c>
      <c r="F35" s="110">
        <f t="shared" si="0"/>
        <v>0.24455201433545862</v>
      </c>
      <c r="G35" s="110">
        <f t="shared" si="1"/>
        <v>-0.049018642872782126</v>
      </c>
      <c r="H35" s="63">
        <f t="shared" si="2"/>
        <v>-24403</v>
      </c>
      <c r="I35" s="47">
        <f t="shared" si="4"/>
        <v>0.27139774901018726</v>
      </c>
      <c r="J35" s="81">
        <f t="shared" si="3"/>
        <v>-3991</v>
      </c>
    </row>
    <row r="36" spans="1:10" ht="15">
      <c r="A36" s="49">
        <v>35</v>
      </c>
      <c r="B36" s="111" t="s">
        <v>126</v>
      </c>
      <c r="C36" s="81">
        <v>118976</v>
      </c>
      <c r="D36" s="81">
        <v>113495</v>
      </c>
      <c r="E36" s="64">
        <v>112567</v>
      </c>
      <c r="F36" s="110">
        <f t="shared" si="0"/>
        <v>0.05814714507316756</v>
      </c>
      <c r="G36" s="110">
        <f t="shared" si="1"/>
        <v>-0.05386800699300699</v>
      </c>
      <c r="H36" s="63">
        <f t="shared" si="2"/>
        <v>-6409</v>
      </c>
      <c r="I36" s="47">
        <f t="shared" si="4"/>
        <v>0.0712776369055563</v>
      </c>
      <c r="J36" s="81">
        <f t="shared" si="3"/>
        <v>-928</v>
      </c>
    </row>
    <row r="37" spans="1:10" ht="15">
      <c r="A37" s="49">
        <v>36</v>
      </c>
      <c r="B37" s="111" t="s">
        <v>127</v>
      </c>
      <c r="C37" s="81">
        <v>4468</v>
      </c>
      <c r="D37" s="81">
        <v>4283</v>
      </c>
      <c r="E37" s="64">
        <v>4293</v>
      </c>
      <c r="F37" s="110">
        <f t="shared" si="0"/>
        <v>0.002217574367257796</v>
      </c>
      <c r="G37" s="110">
        <f t="shared" si="1"/>
        <v>-0.0391674127126231</v>
      </c>
      <c r="H37" s="63">
        <f t="shared" si="2"/>
        <v>-175</v>
      </c>
      <c r="I37" s="47">
        <f t="shared" si="4"/>
        <v>0.001946260954668802</v>
      </c>
      <c r="J37" s="81">
        <f t="shared" si="3"/>
        <v>10</v>
      </c>
    </row>
    <row r="38" spans="1:10" ht="15">
      <c r="A38" s="49">
        <v>37</v>
      </c>
      <c r="B38" s="111" t="s">
        <v>128</v>
      </c>
      <c r="C38" s="81">
        <v>9403</v>
      </c>
      <c r="D38" s="81">
        <v>8893</v>
      </c>
      <c r="E38" s="64">
        <v>8803</v>
      </c>
      <c r="F38" s="110">
        <f t="shared" si="0"/>
        <v>0.004547241359182478</v>
      </c>
      <c r="G38" s="110">
        <f t="shared" si="1"/>
        <v>-0.06380942252472616</v>
      </c>
      <c r="H38" s="63">
        <f t="shared" si="2"/>
        <v>-600</v>
      </c>
      <c r="I38" s="47">
        <f t="shared" si="4"/>
        <v>0.0066728947017216066</v>
      </c>
      <c r="J38" s="81">
        <f t="shared" si="3"/>
        <v>-90</v>
      </c>
    </row>
    <row r="39" spans="1:10" ht="15">
      <c r="A39" s="49">
        <v>38</v>
      </c>
      <c r="B39" s="111" t="s">
        <v>129</v>
      </c>
      <c r="C39" s="81">
        <v>31164</v>
      </c>
      <c r="D39" s="81">
        <v>29608</v>
      </c>
      <c r="E39" s="64">
        <v>29400</v>
      </c>
      <c r="F39" s="110">
        <f t="shared" si="0"/>
        <v>0.015186742696803915</v>
      </c>
      <c r="G39" s="110">
        <f t="shared" si="1"/>
        <v>-0.05660377358490566</v>
      </c>
      <c r="H39" s="63">
        <f t="shared" si="2"/>
        <v>-1764</v>
      </c>
      <c r="I39" s="47">
        <f t="shared" si="4"/>
        <v>0.019618310423061523</v>
      </c>
      <c r="J39" s="81">
        <f t="shared" si="3"/>
        <v>-208</v>
      </c>
    </row>
    <row r="40" spans="1:10" ht="15">
      <c r="A40" s="49">
        <v>39</v>
      </c>
      <c r="B40" s="111" t="s">
        <v>130</v>
      </c>
      <c r="C40" s="81">
        <v>9570</v>
      </c>
      <c r="D40" s="81">
        <v>9208</v>
      </c>
      <c r="E40" s="64">
        <v>9189</v>
      </c>
      <c r="F40" s="110">
        <f t="shared" si="0"/>
        <v>0.004746631926562285</v>
      </c>
      <c r="G40" s="110">
        <f t="shared" si="1"/>
        <v>-0.03981191222570533</v>
      </c>
      <c r="H40" s="63">
        <f t="shared" si="2"/>
        <v>-381</v>
      </c>
      <c r="I40" s="47">
        <f t="shared" si="4"/>
        <v>0.00423728813559322</v>
      </c>
      <c r="J40" s="81">
        <f t="shared" si="3"/>
        <v>-19</v>
      </c>
    </row>
    <row r="41" spans="1:10" ht="15">
      <c r="A41" s="49">
        <v>40</v>
      </c>
      <c r="B41" s="111" t="s">
        <v>131</v>
      </c>
      <c r="C41" s="81">
        <v>5308</v>
      </c>
      <c r="D41" s="81">
        <v>4910</v>
      </c>
      <c r="E41" s="64">
        <v>4874</v>
      </c>
      <c r="F41" s="110">
        <f t="shared" si="0"/>
        <v>0.0025176933300755876</v>
      </c>
      <c r="G41" s="110">
        <f t="shared" si="1"/>
        <v>-0.08176337603617181</v>
      </c>
      <c r="H41" s="63">
        <f t="shared" si="2"/>
        <v>-434</v>
      </c>
      <c r="I41" s="47">
        <f t="shared" si="4"/>
        <v>0.004826727167578629</v>
      </c>
      <c r="J41" s="81">
        <f t="shared" si="3"/>
        <v>-36</v>
      </c>
    </row>
    <row r="42" spans="1:10" ht="15">
      <c r="A42" s="49">
        <v>41</v>
      </c>
      <c r="B42" s="111" t="s">
        <v>132</v>
      </c>
      <c r="C42" s="81">
        <v>36178</v>
      </c>
      <c r="D42" s="81">
        <v>34758</v>
      </c>
      <c r="E42" s="64">
        <v>34369</v>
      </c>
      <c r="F42" s="110">
        <f t="shared" si="0"/>
        <v>0.017753508834913393</v>
      </c>
      <c r="G42" s="110">
        <f t="shared" si="1"/>
        <v>-0.05000276411078556</v>
      </c>
      <c r="H42" s="63">
        <f t="shared" si="2"/>
        <v>-1809</v>
      </c>
      <c r="I42" s="47">
        <f t="shared" si="4"/>
        <v>0.020118777525690645</v>
      </c>
      <c r="J42" s="81">
        <f t="shared" si="3"/>
        <v>-389</v>
      </c>
    </row>
    <row r="43" spans="1:10" ht="15">
      <c r="A43" s="49">
        <v>42</v>
      </c>
      <c r="B43" s="111" t="s">
        <v>133</v>
      </c>
      <c r="C43" s="81">
        <v>58477</v>
      </c>
      <c r="D43" s="81">
        <v>57615</v>
      </c>
      <c r="E43" s="64">
        <v>57414</v>
      </c>
      <c r="F43" s="110">
        <f t="shared" si="0"/>
        <v>0.029657538952187073</v>
      </c>
      <c r="G43" s="110">
        <f t="shared" si="1"/>
        <v>-0.018178087111171914</v>
      </c>
      <c r="H43" s="63">
        <f t="shared" si="2"/>
        <v>-1063</v>
      </c>
      <c r="I43" s="47">
        <f t="shared" si="4"/>
        <v>0.01182214511321678</v>
      </c>
      <c r="J43" s="81">
        <f t="shared" si="3"/>
        <v>-201</v>
      </c>
    </row>
    <row r="44" spans="1:10" ht="15">
      <c r="A44" s="49">
        <v>43</v>
      </c>
      <c r="B44" s="111" t="s">
        <v>134</v>
      </c>
      <c r="C44" s="81">
        <v>12678</v>
      </c>
      <c r="D44" s="81">
        <v>12062</v>
      </c>
      <c r="E44" s="64">
        <v>11924</v>
      </c>
      <c r="F44" s="110">
        <f t="shared" si="0"/>
        <v>0.006159412242064281</v>
      </c>
      <c r="G44" s="110">
        <f t="shared" si="1"/>
        <v>-0.059473103013093546</v>
      </c>
      <c r="H44" s="63">
        <f t="shared" si="2"/>
        <v>-754</v>
      </c>
      <c r="I44" s="47">
        <f t="shared" si="4"/>
        <v>0.008385604341830152</v>
      </c>
      <c r="J44" s="81">
        <f t="shared" si="3"/>
        <v>-138</v>
      </c>
    </row>
    <row r="45" spans="1:10" ht="15">
      <c r="A45" s="49">
        <v>44</v>
      </c>
      <c r="B45" s="111" t="s">
        <v>135</v>
      </c>
      <c r="C45" s="81">
        <v>15780</v>
      </c>
      <c r="D45" s="81">
        <v>15168</v>
      </c>
      <c r="E45" s="64">
        <v>15160</v>
      </c>
      <c r="F45" s="110">
        <f t="shared" si="0"/>
        <v>0.007830987050460793</v>
      </c>
      <c r="G45" s="110">
        <f t="shared" si="1"/>
        <v>-0.03929024081115336</v>
      </c>
      <c r="H45" s="63">
        <f t="shared" si="2"/>
        <v>-620</v>
      </c>
      <c r="I45" s="47">
        <f t="shared" si="4"/>
        <v>0.006895324525112327</v>
      </c>
      <c r="J45" s="81">
        <f t="shared" si="3"/>
        <v>-8</v>
      </c>
    </row>
    <row r="46" spans="1:10" ht="15">
      <c r="A46" s="49">
        <v>45</v>
      </c>
      <c r="B46" s="111" t="s">
        <v>136</v>
      </c>
      <c r="C46" s="81">
        <v>36312</v>
      </c>
      <c r="D46" s="81">
        <v>36399</v>
      </c>
      <c r="E46" s="64">
        <v>36362</v>
      </c>
      <c r="F46" s="110">
        <f t="shared" si="0"/>
        <v>0.018783004691877003</v>
      </c>
      <c r="G46" s="110">
        <f t="shared" si="1"/>
        <v>0.0013769552764926196</v>
      </c>
      <c r="H46" s="63">
        <f t="shared" si="2"/>
        <v>50</v>
      </c>
      <c r="I46" s="47">
        <f t="shared" si="4"/>
        <v>-0.0005560745584768005</v>
      </c>
      <c r="J46" s="81">
        <f t="shared" si="3"/>
        <v>-37</v>
      </c>
    </row>
    <row r="47" spans="1:10" ht="15">
      <c r="A47" s="49">
        <v>46</v>
      </c>
      <c r="B47" s="111" t="s">
        <v>137</v>
      </c>
      <c r="C47" s="81">
        <v>22409</v>
      </c>
      <c r="D47" s="81">
        <v>21698</v>
      </c>
      <c r="E47" s="64">
        <v>21557</v>
      </c>
      <c r="F47" s="110">
        <f t="shared" si="0"/>
        <v>0.011135394976700748</v>
      </c>
      <c r="G47" s="110">
        <f t="shared" si="1"/>
        <v>-0.0380204382167879</v>
      </c>
      <c r="H47" s="63">
        <f t="shared" si="2"/>
        <v>-852</v>
      </c>
      <c r="I47" s="47">
        <f t="shared" si="4"/>
        <v>0.009475510476444682</v>
      </c>
      <c r="J47" s="81">
        <f t="shared" si="3"/>
        <v>-141</v>
      </c>
    </row>
    <row r="48" spans="1:10" ht="15">
      <c r="A48" s="49">
        <v>47</v>
      </c>
      <c r="B48" s="111" t="s">
        <v>138</v>
      </c>
      <c r="C48" s="81">
        <v>9842</v>
      </c>
      <c r="D48" s="81">
        <v>9632</v>
      </c>
      <c r="E48" s="64">
        <v>9507</v>
      </c>
      <c r="F48" s="110">
        <f t="shared" si="0"/>
        <v>0.004910896694507306</v>
      </c>
      <c r="G48" s="110">
        <f t="shared" si="1"/>
        <v>-0.03403779719569193</v>
      </c>
      <c r="H48" s="63">
        <f t="shared" si="2"/>
        <v>-335</v>
      </c>
      <c r="I48" s="47">
        <f t="shared" si="4"/>
        <v>0.003725699541794564</v>
      </c>
      <c r="J48" s="81">
        <f t="shared" si="3"/>
        <v>-125</v>
      </c>
    </row>
    <row r="49" spans="1:10" ht="15">
      <c r="A49" s="49">
        <v>48</v>
      </c>
      <c r="B49" s="111" t="s">
        <v>139</v>
      </c>
      <c r="C49" s="81">
        <v>37688</v>
      </c>
      <c r="D49" s="81">
        <v>36459</v>
      </c>
      <c r="E49" s="64">
        <v>36337</v>
      </c>
      <c r="F49" s="110">
        <f t="shared" si="0"/>
        <v>0.01877009079502598</v>
      </c>
      <c r="G49" s="110">
        <f t="shared" si="1"/>
        <v>-0.035846953937592865</v>
      </c>
      <c r="H49" s="63">
        <f t="shared" si="2"/>
        <v>-1351</v>
      </c>
      <c r="I49" s="47">
        <f t="shared" si="4"/>
        <v>0.01502513457004315</v>
      </c>
      <c r="J49" s="81">
        <f t="shared" si="3"/>
        <v>-122</v>
      </c>
    </row>
    <row r="50" spans="1:10" ht="15">
      <c r="A50" s="49">
        <v>49</v>
      </c>
      <c r="B50" s="111" t="s">
        <v>140</v>
      </c>
      <c r="C50" s="81">
        <v>4072</v>
      </c>
      <c r="D50" s="81">
        <v>3944</v>
      </c>
      <c r="E50" s="64">
        <v>3909</v>
      </c>
      <c r="F50" s="110">
        <f t="shared" si="0"/>
        <v>0.0020192169116260714</v>
      </c>
      <c r="G50" s="110">
        <f t="shared" si="1"/>
        <v>-0.04002946954813359</v>
      </c>
      <c r="H50" s="63">
        <f t="shared" si="2"/>
        <v>-163</v>
      </c>
      <c r="I50" s="47">
        <f t="shared" si="4"/>
        <v>0.00181280306063437</v>
      </c>
      <c r="J50" s="81">
        <f t="shared" si="3"/>
        <v>-35</v>
      </c>
    </row>
    <row r="51" spans="1:10" ht="15">
      <c r="A51" s="49">
        <v>50</v>
      </c>
      <c r="B51" s="111" t="s">
        <v>141</v>
      </c>
      <c r="C51" s="81">
        <v>9354</v>
      </c>
      <c r="D51" s="81">
        <v>9006</v>
      </c>
      <c r="E51" s="64">
        <v>8978</v>
      </c>
      <c r="F51" s="110">
        <f t="shared" si="0"/>
        <v>0.004637638637139644</v>
      </c>
      <c r="G51" s="110">
        <f t="shared" si="1"/>
        <v>-0.0401967072909985</v>
      </c>
      <c r="H51" s="63">
        <f t="shared" si="2"/>
        <v>-376</v>
      </c>
      <c r="I51" s="47">
        <f t="shared" si="4"/>
        <v>0.00418168067974554</v>
      </c>
      <c r="J51" s="81">
        <f t="shared" si="3"/>
        <v>-28</v>
      </c>
    </row>
    <row r="52" spans="1:10" ht="15">
      <c r="A52" s="49">
        <v>51</v>
      </c>
      <c r="B52" s="111" t="s">
        <v>142</v>
      </c>
      <c r="C52" s="81">
        <v>8597</v>
      </c>
      <c r="D52" s="81">
        <v>8394</v>
      </c>
      <c r="E52" s="64">
        <v>8377</v>
      </c>
      <c r="F52" s="110">
        <f t="shared" si="0"/>
        <v>0.004327188556841033</v>
      </c>
      <c r="G52" s="110">
        <f t="shared" si="1"/>
        <v>-0.025590322205420495</v>
      </c>
      <c r="H52" s="63">
        <f t="shared" si="2"/>
        <v>-220</v>
      </c>
      <c r="I52" s="47">
        <f t="shared" si="4"/>
        <v>0.0024467280572979225</v>
      </c>
      <c r="J52" s="81">
        <f t="shared" si="3"/>
        <v>-17</v>
      </c>
    </row>
    <row r="53" spans="1:10" ht="15">
      <c r="A53" s="49">
        <v>52</v>
      </c>
      <c r="B53" s="111" t="s">
        <v>143</v>
      </c>
      <c r="C53" s="81">
        <v>15551</v>
      </c>
      <c r="D53" s="81">
        <v>14839</v>
      </c>
      <c r="E53" s="64">
        <v>14743</v>
      </c>
      <c r="F53" s="110">
        <f t="shared" si="0"/>
        <v>0.007615583250985718</v>
      </c>
      <c r="G53" s="110">
        <f t="shared" si="1"/>
        <v>-0.05195807343579191</v>
      </c>
      <c r="H53" s="63">
        <f t="shared" si="2"/>
        <v>-808</v>
      </c>
      <c r="I53" s="47">
        <f t="shared" si="4"/>
        <v>0.008986164864985097</v>
      </c>
      <c r="J53" s="81">
        <f t="shared" si="3"/>
        <v>-96</v>
      </c>
    </row>
    <row r="54" spans="1:10" ht="15">
      <c r="A54" s="49">
        <v>53</v>
      </c>
      <c r="B54" s="111" t="s">
        <v>144</v>
      </c>
      <c r="C54" s="81">
        <v>7783</v>
      </c>
      <c r="D54" s="81">
        <v>7287</v>
      </c>
      <c r="E54" s="64">
        <v>7251</v>
      </c>
      <c r="F54" s="110">
        <f t="shared" si="0"/>
        <v>0.0037455466426709245</v>
      </c>
      <c r="G54" s="110">
        <f t="shared" si="1"/>
        <v>-0.06835410510086085</v>
      </c>
      <c r="H54" s="63">
        <f t="shared" si="2"/>
        <v>-532</v>
      </c>
      <c r="I54" s="47">
        <f t="shared" si="4"/>
        <v>0.005916633302193158</v>
      </c>
      <c r="J54" s="81">
        <f t="shared" si="3"/>
        <v>-36</v>
      </c>
    </row>
    <row r="55" spans="1:10" ht="15">
      <c r="A55" s="49">
        <v>54</v>
      </c>
      <c r="B55" s="111" t="s">
        <v>145</v>
      </c>
      <c r="C55" s="81">
        <v>25420</v>
      </c>
      <c r="D55" s="81">
        <v>24835</v>
      </c>
      <c r="E55" s="64">
        <v>24697</v>
      </c>
      <c r="F55" s="110">
        <f t="shared" si="0"/>
        <v>0.012757380421189329</v>
      </c>
      <c r="G55" s="110">
        <f t="shared" si="1"/>
        <v>-0.02844217151848938</v>
      </c>
      <c r="H55" s="63">
        <f t="shared" si="2"/>
        <v>-723</v>
      </c>
      <c r="I55" s="47">
        <f t="shared" si="4"/>
        <v>0.008040838115574536</v>
      </c>
      <c r="J55" s="81">
        <f t="shared" si="3"/>
        <v>-138</v>
      </c>
    </row>
    <row r="56" spans="1:10" ht="15">
      <c r="A56" s="49">
        <v>55</v>
      </c>
      <c r="B56" s="111" t="s">
        <v>146</v>
      </c>
      <c r="C56" s="81">
        <v>29847</v>
      </c>
      <c r="D56" s="81">
        <v>28719</v>
      </c>
      <c r="E56" s="64">
        <v>28393</v>
      </c>
      <c r="F56" s="110">
        <f t="shared" si="0"/>
        <v>0.014666570931644678</v>
      </c>
      <c r="G56" s="110">
        <f t="shared" si="1"/>
        <v>-0.04871511374677522</v>
      </c>
      <c r="H56" s="63">
        <f t="shared" si="2"/>
        <v>-1454</v>
      </c>
      <c r="I56" s="47">
        <f t="shared" si="4"/>
        <v>0.016170648160505362</v>
      </c>
      <c r="J56" s="81">
        <f t="shared" si="3"/>
        <v>-326</v>
      </c>
    </row>
    <row r="57" spans="1:10" ht="15">
      <c r="A57" s="49">
        <v>56</v>
      </c>
      <c r="B57" s="111" t="s">
        <v>147</v>
      </c>
      <c r="C57" s="81">
        <v>3208</v>
      </c>
      <c r="D57" s="81">
        <v>3043</v>
      </c>
      <c r="E57" s="64">
        <v>3019</v>
      </c>
      <c r="F57" s="110">
        <f t="shared" si="0"/>
        <v>0.0015594821837296264</v>
      </c>
      <c r="G57" s="110">
        <f t="shared" si="1"/>
        <v>-0.058915211970074814</v>
      </c>
      <c r="H57" s="63">
        <f t="shared" si="2"/>
        <v>-189</v>
      </c>
      <c r="I57" s="47">
        <f t="shared" si="4"/>
        <v>0.002101961831042306</v>
      </c>
      <c r="J57" s="81">
        <f t="shared" si="3"/>
        <v>-24</v>
      </c>
    </row>
    <row r="58" spans="1:10" ht="15">
      <c r="A58" s="49">
        <v>57</v>
      </c>
      <c r="B58" s="111" t="s">
        <v>148</v>
      </c>
      <c r="C58" s="81">
        <v>4762</v>
      </c>
      <c r="D58" s="81">
        <v>4516</v>
      </c>
      <c r="E58" s="64">
        <v>4502</v>
      </c>
      <c r="F58" s="110">
        <f t="shared" si="0"/>
        <v>0.002325534544932354</v>
      </c>
      <c r="G58" s="110">
        <f t="shared" si="1"/>
        <v>-0.054598908021839566</v>
      </c>
      <c r="H58" s="63">
        <f t="shared" si="2"/>
        <v>-260</v>
      </c>
      <c r="I58" s="47">
        <f t="shared" si="4"/>
        <v>0.002891587704079363</v>
      </c>
      <c r="J58" s="81">
        <f t="shared" si="3"/>
        <v>-14</v>
      </c>
    </row>
    <row r="59" spans="1:10" ht="15">
      <c r="A59" s="49">
        <v>58</v>
      </c>
      <c r="B59" s="111" t="s">
        <v>149</v>
      </c>
      <c r="C59" s="81">
        <v>12038</v>
      </c>
      <c r="D59" s="81">
        <v>11536</v>
      </c>
      <c r="E59" s="64">
        <v>11481</v>
      </c>
      <c r="F59" s="110">
        <f t="shared" si="0"/>
        <v>0.0059305779898641406</v>
      </c>
      <c r="G59" s="110">
        <f t="shared" si="1"/>
        <v>-0.04627014454228277</v>
      </c>
      <c r="H59" s="63">
        <f t="shared" si="2"/>
        <v>-557</v>
      </c>
      <c r="I59" s="47">
        <f t="shared" si="4"/>
        <v>0.0061946705814315585</v>
      </c>
      <c r="J59" s="81">
        <f t="shared" si="3"/>
        <v>-55</v>
      </c>
    </row>
    <row r="60" spans="1:10" ht="15">
      <c r="A60" s="49">
        <v>59</v>
      </c>
      <c r="B60" s="111" t="s">
        <v>150</v>
      </c>
      <c r="C60" s="81">
        <v>23582</v>
      </c>
      <c r="D60" s="81">
        <v>22811</v>
      </c>
      <c r="E60" s="64">
        <v>22773</v>
      </c>
      <c r="F60" s="110">
        <f t="shared" si="0"/>
        <v>0.011763526919534542</v>
      </c>
      <c r="G60" s="110">
        <f t="shared" si="1"/>
        <v>-0.034305826477822064</v>
      </c>
      <c r="H60" s="63">
        <f t="shared" si="2"/>
        <v>-809</v>
      </c>
      <c r="I60" s="47">
        <f t="shared" si="4"/>
        <v>0.008997286356154634</v>
      </c>
      <c r="J60" s="81">
        <f t="shared" si="3"/>
        <v>-38</v>
      </c>
    </row>
    <row r="61" spans="1:10" ht="15">
      <c r="A61" s="49">
        <v>60</v>
      </c>
      <c r="B61" s="111" t="s">
        <v>151</v>
      </c>
      <c r="C61" s="81">
        <v>12373</v>
      </c>
      <c r="D61" s="81">
        <v>12066</v>
      </c>
      <c r="E61" s="64">
        <v>12057</v>
      </c>
      <c r="F61" s="110">
        <f t="shared" si="0"/>
        <v>0.006228114173311728</v>
      </c>
      <c r="G61" s="110">
        <f t="shared" si="1"/>
        <v>-0.025539481128263153</v>
      </c>
      <c r="H61" s="63">
        <f t="shared" si="2"/>
        <v>-316</v>
      </c>
      <c r="I61" s="47">
        <f t="shared" si="4"/>
        <v>0.0035143912095733794</v>
      </c>
      <c r="J61" s="81">
        <f t="shared" si="3"/>
        <v>-9</v>
      </c>
    </row>
    <row r="62" spans="1:10" ht="15">
      <c r="A62" s="49">
        <v>61</v>
      </c>
      <c r="B62" s="111" t="s">
        <v>152</v>
      </c>
      <c r="C62" s="81">
        <v>17970</v>
      </c>
      <c r="D62" s="81">
        <v>17538</v>
      </c>
      <c r="E62" s="64">
        <v>17441</v>
      </c>
      <c r="F62" s="110">
        <f t="shared" si="0"/>
        <v>0.0090092509991482</v>
      </c>
      <c r="G62" s="110">
        <f t="shared" si="1"/>
        <v>-0.029437952142459655</v>
      </c>
      <c r="H62" s="63">
        <f t="shared" si="2"/>
        <v>-529</v>
      </c>
      <c r="I62" s="47">
        <f t="shared" si="4"/>
        <v>0.00588326882868455</v>
      </c>
      <c r="J62" s="81">
        <f t="shared" si="3"/>
        <v>-97</v>
      </c>
    </row>
    <row r="63" spans="1:10" ht="15">
      <c r="A63" s="49">
        <v>62</v>
      </c>
      <c r="B63" s="111" t="s">
        <v>153</v>
      </c>
      <c r="C63" s="81">
        <v>1985</v>
      </c>
      <c r="D63" s="81">
        <v>1915</v>
      </c>
      <c r="E63" s="64">
        <v>1915</v>
      </c>
      <c r="F63" s="110">
        <f t="shared" si="0"/>
        <v>0.0009892044987884182</v>
      </c>
      <c r="G63" s="110">
        <f t="shared" si="1"/>
        <v>-0.03526448362720403</v>
      </c>
      <c r="H63" s="63">
        <f t="shared" si="2"/>
        <v>-70</v>
      </c>
      <c r="I63" s="47">
        <f t="shared" si="4"/>
        <v>0.0007785043818675207</v>
      </c>
      <c r="J63" s="81">
        <f t="shared" si="3"/>
        <v>0</v>
      </c>
    </row>
    <row r="64" spans="1:10" ht="15">
      <c r="A64" s="49">
        <v>63</v>
      </c>
      <c r="B64" s="111" t="s">
        <v>154</v>
      </c>
      <c r="C64" s="81">
        <v>29448</v>
      </c>
      <c r="D64" s="81">
        <v>29370</v>
      </c>
      <c r="E64" s="64">
        <v>29110</v>
      </c>
      <c r="F64" s="110">
        <f t="shared" si="0"/>
        <v>0.015036941493332038</v>
      </c>
      <c r="G64" s="110">
        <f t="shared" si="1"/>
        <v>-0.01147785927737028</v>
      </c>
      <c r="H64" s="63">
        <f t="shared" si="2"/>
        <v>-338</v>
      </c>
      <c r="I64" s="47">
        <f t="shared" si="4"/>
        <v>0.003759064015303172</v>
      </c>
      <c r="J64" s="81">
        <f t="shared" si="3"/>
        <v>-260</v>
      </c>
    </row>
    <row r="65" spans="1:10" ht="15">
      <c r="A65" s="49">
        <v>64</v>
      </c>
      <c r="B65" s="111" t="s">
        <v>155</v>
      </c>
      <c r="C65" s="81">
        <v>11452</v>
      </c>
      <c r="D65" s="81">
        <v>10984</v>
      </c>
      <c r="E65" s="64">
        <v>10925</v>
      </c>
      <c r="F65" s="110">
        <f t="shared" si="0"/>
        <v>0.0056433729238973725</v>
      </c>
      <c r="G65" s="110">
        <f t="shared" si="1"/>
        <v>-0.04601816276632902</v>
      </c>
      <c r="H65" s="63">
        <f t="shared" si="2"/>
        <v>-527</v>
      </c>
      <c r="I65" s="47">
        <f t="shared" si="4"/>
        <v>0.005861025846345478</v>
      </c>
      <c r="J65" s="81">
        <f t="shared" si="3"/>
        <v>-59</v>
      </c>
    </row>
    <row r="66" spans="1:10" ht="15">
      <c r="A66" s="49">
        <v>65</v>
      </c>
      <c r="B66" s="111" t="s">
        <v>156</v>
      </c>
      <c r="C66" s="81">
        <v>12449</v>
      </c>
      <c r="D66" s="81">
        <v>12001</v>
      </c>
      <c r="E66" s="64">
        <v>11886</v>
      </c>
      <c r="F66" s="110">
        <f aca="true" t="shared" si="5" ref="F66:F83">E66/$E$83</f>
        <v>0.0061397831188507255</v>
      </c>
      <c r="G66" s="110">
        <f aca="true" t="shared" si="6" ref="G66:G83">(E66-C66)/C66</f>
        <v>-0.04522451602538356</v>
      </c>
      <c r="H66" s="63">
        <f aca="true" t="shared" si="7" ref="H66:H83">E66-C66</f>
        <v>-563</v>
      </c>
      <c r="I66" s="47">
        <f t="shared" si="4"/>
        <v>0.006261399528448774</v>
      </c>
      <c r="J66" s="81">
        <f aca="true" t="shared" si="8" ref="J66:J83">E66-D66</f>
        <v>-115</v>
      </c>
    </row>
    <row r="67" spans="1:10" ht="15">
      <c r="A67" s="49">
        <v>66</v>
      </c>
      <c r="B67" s="111" t="s">
        <v>157</v>
      </c>
      <c r="C67" s="81">
        <v>9957</v>
      </c>
      <c r="D67" s="81">
        <v>9706</v>
      </c>
      <c r="E67" s="64">
        <v>9635</v>
      </c>
      <c r="F67" s="110">
        <f t="shared" si="5"/>
        <v>0.004977015846384548</v>
      </c>
      <c r="G67" s="110">
        <f t="shared" si="6"/>
        <v>-0.03233905794918148</v>
      </c>
      <c r="H67" s="63">
        <f t="shared" si="7"/>
        <v>-322</v>
      </c>
      <c r="I67" s="47">
        <f aca="true" t="shared" si="9" ref="I67:I83">H67/$H$83</f>
        <v>0.0035811201565905957</v>
      </c>
      <c r="J67" s="81">
        <f t="shared" si="8"/>
        <v>-71</v>
      </c>
    </row>
    <row r="68" spans="1:10" ht="15">
      <c r="A68" s="49">
        <v>67</v>
      </c>
      <c r="B68" s="111" t="s">
        <v>158</v>
      </c>
      <c r="C68" s="81">
        <v>11754</v>
      </c>
      <c r="D68" s="81">
        <v>10831</v>
      </c>
      <c r="E68" s="64">
        <v>10691</v>
      </c>
      <c r="F68" s="110">
        <f t="shared" si="5"/>
        <v>0.005522498849371791</v>
      </c>
      <c r="G68" s="110">
        <f t="shared" si="6"/>
        <v>-0.09043729794112643</v>
      </c>
      <c r="H68" s="63">
        <f t="shared" si="7"/>
        <v>-1063</v>
      </c>
      <c r="I68" s="47">
        <f t="shared" si="9"/>
        <v>0.01182214511321678</v>
      </c>
      <c r="J68" s="81">
        <f t="shared" si="8"/>
        <v>-140</v>
      </c>
    </row>
    <row r="69" spans="1:10" ht="15">
      <c r="A69" s="49">
        <v>68</v>
      </c>
      <c r="B69" s="111" t="s">
        <v>159</v>
      </c>
      <c r="C69" s="81">
        <v>10344</v>
      </c>
      <c r="D69" s="81">
        <v>10117</v>
      </c>
      <c r="E69" s="64">
        <v>10176</v>
      </c>
      <c r="F69" s="110">
        <f t="shared" si="5"/>
        <v>0.005256472574240702</v>
      </c>
      <c r="G69" s="110">
        <f t="shared" si="6"/>
        <v>-0.016241299303944315</v>
      </c>
      <c r="H69" s="63">
        <f t="shared" si="7"/>
        <v>-168</v>
      </c>
      <c r="I69" s="47">
        <f t="shared" si="9"/>
        <v>0.0018684105164820499</v>
      </c>
      <c r="J69" s="81">
        <f t="shared" si="8"/>
        <v>59</v>
      </c>
    </row>
    <row r="70" spans="1:10" ht="15">
      <c r="A70" s="49">
        <v>69</v>
      </c>
      <c r="B70" s="111" t="s">
        <v>160</v>
      </c>
      <c r="C70" s="81">
        <v>1647</v>
      </c>
      <c r="D70" s="81">
        <v>1578</v>
      </c>
      <c r="E70" s="64">
        <v>1552</v>
      </c>
      <c r="F70" s="110">
        <f t="shared" si="5"/>
        <v>0.0008016947165115536</v>
      </c>
      <c r="G70" s="110">
        <f t="shared" si="6"/>
        <v>-0.05768063145112325</v>
      </c>
      <c r="H70" s="63">
        <f t="shared" si="7"/>
        <v>-95</v>
      </c>
      <c r="I70" s="47">
        <f t="shared" si="9"/>
        <v>0.0010565416611059211</v>
      </c>
      <c r="J70" s="81">
        <f t="shared" si="8"/>
        <v>-26</v>
      </c>
    </row>
    <row r="71" spans="1:10" ht="15">
      <c r="A71" s="49">
        <v>70</v>
      </c>
      <c r="B71" s="111" t="s">
        <v>161</v>
      </c>
      <c r="C71" s="81">
        <v>6532</v>
      </c>
      <c r="D71" s="81">
        <v>6489</v>
      </c>
      <c r="E71" s="64">
        <v>6464</v>
      </c>
      <c r="F71" s="110">
        <f t="shared" si="5"/>
        <v>0.003339017169800697</v>
      </c>
      <c r="G71" s="110">
        <f t="shared" si="6"/>
        <v>-0.010410287813839559</v>
      </c>
      <c r="H71" s="63">
        <f t="shared" si="7"/>
        <v>-68</v>
      </c>
      <c r="I71" s="47">
        <f t="shared" si="9"/>
        <v>0.0007562613995284488</v>
      </c>
      <c r="J71" s="81">
        <f t="shared" si="8"/>
        <v>-25</v>
      </c>
    </row>
    <row r="72" spans="1:10" ht="15">
      <c r="A72" s="49">
        <v>71</v>
      </c>
      <c r="B72" s="111" t="s">
        <v>162</v>
      </c>
      <c r="C72" s="81">
        <v>5810</v>
      </c>
      <c r="D72" s="81">
        <v>5483</v>
      </c>
      <c r="E72" s="64">
        <v>5409</v>
      </c>
      <c r="F72" s="110">
        <f t="shared" si="5"/>
        <v>0.0027940507226874955</v>
      </c>
      <c r="G72" s="110">
        <f t="shared" si="6"/>
        <v>-0.06901893287435457</v>
      </c>
      <c r="H72" s="63">
        <f t="shared" si="7"/>
        <v>-401</v>
      </c>
      <c r="I72" s="47">
        <f t="shared" si="9"/>
        <v>0.00445971795898394</v>
      </c>
      <c r="J72" s="81">
        <f t="shared" si="8"/>
        <v>-74</v>
      </c>
    </row>
    <row r="73" spans="1:10" ht="15">
      <c r="A73" s="49">
        <v>72</v>
      </c>
      <c r="B73" s="111" t="s">
        <v>163</v>
      </c>
      <c r="C73" s="81">
        <v>5872</v>
      </c>
      <c r="D73" s="81">
        <v>5627</v>
      </c>
      <c r="E73" s="64">
        <v>5589</v>
      </c>
      <c r="F73" s="110">
        <f t="shared" si="5"/>
        <v>0.0028870307800148666</v>
      </c>
      <c r="G73" s="110">
        <f t="shared" si="6"/>
        <v>-0.048194822888283376</v>
      </c>
      <c r="H73" s="63">
        <f t="shared" si="7"/>
        <v>-283</v>
      </c>
      <c r="I73" s="47">
        <f t="shared" si="9"/>
        <v>0.0031473820009786913</v>
      </c>
      <c r="J73" s="81">
        <f t="shared" si="8"/>
        <v>-38</v>
      </c>
    </row>
    <row r="74" spans="1:10" ht="15">
      <c r="A74" s="49">
        <v>73</v>
      </c>
      <c r="B74" s="111" t="s">
        <v>164</v>
      </c>
      <c r="C74" s="81">
        <v>4969</v>
      </c>
      <c r="D74" s="81">
        <v>4664</v>
      </c>
      <c r="E74" s="64">
        <v>4615</v>
      </c>
      <c r="F74" s="110">
        <f t="shared" si="5"/>
        <v>0.0023839053586989815</v>
      </c>
      <c r="G74" s="110">
        <f t="shared" si="6"/>
        <v>-0.07124169853089153</v>
      </c>
      <c r="H74" s="63">
        <f t="shared" si="7"/>
        <v>-354</v>
      </c>
      <c r="I74" s="47">
        <f t="shared" si="9"/>
        <v>0.003937007874015748</v>
      </c>
      <c r="J74" s="81">
        <f t="shared" si="8"/>
        <v>-49</v>
      </c>
    </row>
    <row r="75" spans="1:10" ht="15">
      <c r="A75" s="49">
        <v>74</v>
      </c>
      <c r="B75" s="111" t="s">
        <v>165</v>
      </c>
      <c r="C75" s="81">
        <v>4100</v>
      </c>
      <c r="D75" s="81">
        <v>3879</v>
      </c>
      <c r="E75" s="64">
        <v>3866</v>
      </c>
      <c r="F75" s="110">
        <f t="shared" si="5"/>
        <v>0.001997005009042311</v>
      </c>
      <c r="G75" s="110">
        <f t="shared" si="6"/>
        <v>-0.05707317073170732</v>
      </c>
      <c r="H75" s="63">
        <f t="shared" si="7"/>
        <v>-234</v>
      </c>
      <c r="I75" s="47">
        <f t="shared" si="9"/>
        <v>0.0026024289336714266</v>
      </c>
      <c r="J75" s="81">
        <f t="shared" si="8"/>
        <v>-13</v>
      </c>
    </row>
    <row r="76" spans="1:10" ht="15">
      <c r="A76" s="49">
        <v>75</v>
      </c>
      <c r="B76" s="111" t="s">
        <v>166</v>
      </c>
      <c r="C76" s="81">
        <v>1966</v>
      </c>
      <c r="D76" s="81">
        <v>1884</v>
      </c>
      <c r="E76" s="64">
        <v>1876</v>
      </c>
      <c r="F76" s="110">
        <f t="shared" si="5"/>
        <v>0.0009690588197008212</v>
      </c>
      <c r="G76" s="110">
        <f t="shared" si="6"/>
        <v>-0.04577822990844354</v>
      </c>
      <c r="H76" s="63">
        <f t="shared" si="7"/>
        <v>-90</v>
      </c>
      <c r="I76" s="47">
        <f t="shared" si="9"/>
        <v>0.001000934205258241</v>
      </c>
      <c r="J76" s="81">
        <f t="shared" si="8"/>
        <v>-8</v>
      </c>
    </row>
    <row r="77" spans="1:10" ht="15">
      <c r="A77" s="49">
        <v>76</v>
      </c>
      <c r="B77" s="111" t="s">
        <v>167</v>
      </c>
      <c r="C77" s="81">
        <v>3511</v>
      </c>
      <c r="D77" s="81">
        <v>3394</v>
      </c>
      <c r="E77" s="64">
        <v>3389</v>
      </c>
      <c r="F77" s="110">
        <f t="shared" si="5"/>
        <v>0.0017506078571247778</v>
      </c>
      <c r="G77" s="110">
        <f t="shared" si="6"/>
        <v>-0.034747935061236114</v>
      </c>
      <c r="H77" s="63">
        <f t="shared" si="7"/>
        <v>-122</v>
      </c>
      <c r="I77" s="47">
        <f t="shared" si="9"/>
        <v>0.0013568219226833935</v>
      </c>
      <c r="J77" s="81">
        <f t="shared" si="8"/>
        <v>-5</v>
      </c>
    </row>
    <row r="78" spans="1:10" ht="15">
      <c r="A78" s="49">
        <v>77</v>
      </c>
      <c r="B78" s="111" t="s">
        <v>168</v>
      </c>
      <c r="C78" s="81">
        <v>6927</v>
      </c>
      <c r="D78" s="81">
        <v>6719</v>
      </c>
      <c r="E78" s="64">
        <v>6639</v>
      </c>
      <c r="F78" s="110">
        <f t="shared" si="5"/>
        <v>0.0034294144477578633</v>
      </c>
      <c r="G78" s="110">
        <f t="shared" si="6"/>
        <v>-0.04157644001732352</v>
      </c>
      <c r="H78" s="63">
        <f t="shared" si="7"/>
        <v>-288</v>
      </c>
      <c r="I78" s="47">
        <f t="shared" si="9"/>
        <v>0.0032029894568263713</v>
      </c>
      <c r="J78" s="81">
        <f t="shared" si="8"/>
        <v>-80</v>
      </c>
    </row>
    <row r="79" spans="1:10" ht="15">
      <c r="A79" s="49">
        <v>78</v>
      </c>
      <c r="B79" s="111" t="s">
        <v>169</v>
      </c>
      <c r="C79" s="81">
        <v>4740</v>
      </c>
      <c r="D79" s="81">
        <v>4525</v>
      </c>
      <c r="E79" s="64">
        <v>4482</v>
      </c>
      <c r="F79" s="110">
        <f t="shared" si="5"/>
        <v>0.0023152034274515356</v>
      </c>
      <c r="G79" s="110">
        <f t="shared" si="6"/>
        <v>-0.05443037974683544</v>
      </c>
      <c r="H79" s="63">
        <f t="shared" si="7"/>
        <v>-258</v>
      </c>
      <c r="I79" s="47">
        <f t="shared" si="9"/>
        <v>0.002869344721740291</v>
      </c>
      <c r="J79" s="81">
        <f t="shared" si="8"/>
        <v>-43</v>
      </c>
    </row>
    <row r="80" spans="1:10" ht="15">
      <c r="A80" s="49">
        <v>79</v>
      </c>
      <c r="B80" s="111" t="s">
        <v>170</v>
      </c>
      <c r="C80" s="81">
        <v>3482</v>
      </c>
      <c r="D80" s="81">
        <v>3385</v>
      </c>
      <c r="E80" s="64">
        <v>3386</v>
      </c>
      <c r="F80" s="110">
        <f t="shared" si="5"/>
        <v>0.0017490581895026548</v>
      </c>
      <c r="G80" s="110">
        <f t="shared" si="6"/>
        <v>-0.027570361860999426</v>
      </c>
      <c r="H80" s="63">
        <f t="shared" si="7"/>
        <v>-96</v>
      </c>
      <c r="I80" s="47">
        <f t="shared" si="9"/>
        <v>0.0010676631522754572</v>
      </c>
      <c r="J80" s="81">
        <f t="shared" si="8"/>
        <v>1</v>
      </c>
    </row>
    <row r="81" spans="1:10" ht="15">
      <c r="A81" s="49">
        <v>80</v>
      </c>
      <c r="B81" s="111" t="s">
        <v>171</v>
      </c>
      <c r="C81" s="81">
        <v>10981</v>
      </c>
      <c r="D81" s="81">
        <v>10696</v>
      </c>
      <c r="E81" s="64">
        <v>10642</v>
      </c>
      <c r="F81" s="110">
        <f t="shared" si="5"/>
        <v>0.005497187611543784</v>
      </c>
      <c r="G81" s="110">
        <f t="shared" si="6"/>
        <v>-0.030871505327383662</v>
      </c>
      <c r="H81" s="63">
        <f t="shared" si="7"/>
        <v>-339</v>
      </c>
      <c r="I81" s="47">
        <f t="shared" si="9"/>
        <v>0.003770185506472708</v>
      </c>
      <c r="J81" s="81">
        <f t="shared" si="8"/>
        <v>-54</v>
      </c>
    </row>
    <row r="82" spans="1:10" ht="15">
      <c r="A82" s="49">
        <v>81</v>
      </c>
      <c r="B82" s="111" t="s">
        <v>172</v>
      </c>
      <c r="C82" s="81">
        <v>8736</v>
      </c>
      <c r="D82" s="81">
        <v>8592</v>
      </c>
      <c r="E82" s="64">
        <v>8608</v>
      </c>
      <c r="F82" s="110">
        <f t="shared" si="5"/>
        <v>0.004446512963744493</v>
      </c>
      <c r="G82" s="110">
        <f t="shared" si="6"/>
        <v>-0.014652014652014652</v>
      </c>
      <c r="H82" s="63">
        <f t="shared" si="7"/>
        <v>-128</v>
      </c>
      <c r="I82" s="47">
        <f t="shared" si="9"/>
        <v>0.0014235508697006095</v>
      </c>
      <c r="J82" s="81">
        <f t="shared" si="8"/>
        <v>16</v>
      </c>
    </row>
    <row r="83" spans="1:10" s="11" customFormat="1" ht="15">
      <c r="A83" s="130" t="s">
        <v>173</v>
      </c>
      <c r="B83" s="130"/>
      <c r="C83" s="74">
        <v>2025815</v>
      </c>
      <c r="D83" s="74">
        <v>1949324</v>
      </c>
      <c r="E83" s="79">
        <v>1935899</v>
      </c>
      <c r="F83" s="110">
        <f t="shared" si="5"/>
        <v>1</v>
      </c>
      <c r="G83" s="110">
        <f t="shared" si="6"/>
        <v>-0.04438509933039295</v>
      </c>
      <c r="H83" s="63">
        <f t="shared" si="7"/>
        <v>-89916</v>
      </c>
      <c r="I83" s="47">
        <f t="shared" si="9"/>
        <v>1</v>
      </c>
      <c r="J83" s="81">
        <f t="shared" si="8"/>
        <v>-13425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zoomScale="80" zoomScaleNormal="80" workbookViewId="0" topLeftCell="H1">
      <pane ySplit="1" topLeftCell="A74" activePane="bottomLeft" state="frozen"/>
      <selection pane="topLeft" activeCell="W1" sqref="W1"/>
      <selection pane="bottomLeft" activeCell="K83" sqref="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1" width="11.00390625" style="7" bestFit="1" customWidth="1"/>
    <col min="12" max="16384" width="9.140625" style="7" customWidth="1"/>
  </cols>
  <sheetData>
    <row r="1" spans="1:11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298</v>
      </c>
      <c r="H1" s="1" t="s">
        <v>299</v>
      </c>
      <c r="I1" s="1" t="s">
        <v>293</v>
      </c>
      <c r="J1" s="50" t="s">
        <v>300</v>
      </c>
      <c r="K1" s="5"/>
    </row>
    <row r="2" spans="1:10" ht="15">
      <c r="A2" s="49">
        <v>1</v>
      </c>
      <c r="B2" s="111" t="s">
        <v>92</v>
      </c>
      <c r="C2" s="81">
        <v>19204</v>
      </c>
      <c r="D2" s="81">
        <v>17711</v>
      </c>
      <c r="E2" s="65">
        <v>16758</v>
      </c>
      <c r="F2" s="110">
        <f>E2/$E$83</f>
        <v>0.022401377394633454</v>
      </c>
      <c r="G2" s="110">
        <f aca="true" t="shared" si="0" ref="G2:G65">(E2-C2)/C2</f>
        <v>-0.12736929806290356</v>
      </c>
      <c r="H2" s="63">
        <f aca="true" t="shared" si="1" ref="H2:H65">E2-C2</f>
        <v>-2446</v>
      </c>
      <c r="I2" s="47">
        <f>H2/$H$83</f>
        <v>0.019706417879183383</v>
      </c>
      <c r="J2" s="81">
        <f aca="true" t="shared" si="2" ref="J2:J65">E2-D2</f>
        <v>-953</v>
      </c>
    </row>
    <row r="3" spans="1:10" ht="15">
      <c r="A3" s="49">
        <v>2</v>
      </c>
      <c r="B3" s="111" t="s">
        <v>93</v>
      </c>
      <c r="C3" s="81">
        <v>6522</v>
      </c>
      <c r="D3" s="81">
        <v>5877</v>
      </c>
      <c r="E3" s="65">
        <v>5378</v>
      </c>
      <c r="F3" s="110">
        <f aca="true" t="shared" si="3" ref="F3:F66">E3/$E$83</f>
        <v>0.0071890802976690964</v>
      </c>
      <c r="G3" s="110">
        <f t="shared" si="0"/>
        <v>-0.1754063170806501</v>
      </c>
      <c r="H3" s="63">
        <f t="shared" si="1"/>
        <v>-1144</v>
      </c>
      <c r="I3" s="47">
        <f aca="true" t="shared" si="4" ref="I3:I66">H3/$H$83</f>
        <v>0.00921673837031308</v>
      </c>
      <c r="J3" s="81">
        <f t="shared" si="2"/>
        <v>-499</v>
      </c>
    </row>
    <row r="4" spans="1:10" ht="15">
      <c r="A4" s="49">
        <v>3</v>
      </c>
      <c r="B4" s="111" t="s">
        <v>94</v>
      </c>
      <c r="C4" s="81">
        <v>19783</v>
      </c>
      <c r="D4" s="81">
        <v>18567</v>
      </c>
      <c r="E4" s="65">
        <v>17458</v>
      </c>
      <c r="F4" s="110">
        <f t="shared" si="3"/>
        <v>0.023337107444534603</v>
      </c>
      <c r="G4" s="110">
        <f t="shared" si="0"/>
        <v>-0.11752514785421826</v>
      </c>
      <c r="H4" s="63">
        <f t="shared" si="1"/>
        <v>-2325</v>
      </c>
      <c r="I4" s="47">
        <f t="shared" si="4"/>
        <v>0.018731570551554118</v>
      </c>
      <c r="J4" s="81">
        <f t="shared" si="2"/>
        <v>-1109</v>
      </c>
    </row>
    <row r="5" spans="1:10" ht="15">
      <c r="A5" s="49">
        <v>4</v>
      </c>
      <c r="B5" s="111" t="s">
        <v>95</v>
      </c>
      <c r="C5" s="81">
        <v>3933</v>
      </c>
      <c r="D5" s="81">
        <v>3513</v>
      </c>
      <c r="E5" s="65">
        <v>3225</v>
      </c>
      <c r="F5" s="110">
        <f t="shared" si="3"/>
        <v>0.004311042015615997</v>
      </c>
      <c r="G5" s="110">
        <f t="shared" si="0"/>
        <v>-0.18001525553012968</v>
      </c>
      <c r="H5" s="63">
        <f t="shared" si="1"/>
        <v>-708</v>
      </c>
      <c r="I5" s="47">
        <f t="shared" si="4"/>
        <v>0.005704065355053899</v>
      </c>
      <c r="J5" s="81">
        <f t="shared" si="2"/>
        <v>-288</v>
      </c>
    </row>
    <row r="6" spans="1:10" ht="15">
      <c r="A6" s="49">
        <v>5</v>
      </c>
      <c r="B6" s="111" t="s">
        <v>96</v>
      </c>
      <c r="C6" s="81">
        <v>6133</v>
      </c>
      <c r="D6" s="81">
        <v>5601</v>
      </c>
      <c r="E6" s="65">
        <v>5131</v>
      </c>
      <c r="F6" s="110">
        <f t="shared" si="3"/>
        <v>0.006858901265775406</v>
      </c>
      <c r="G6" s="110">
        <f t="shared" si="0"/>
        <v>-0.1633784444806783</v>
      </c>
      <c r="H6" s="63">
        <f t="shared" si="1"/>
        <v>-1002</v>
      </c>
      <c r="I6" s="47">
        <f t="shared" si="4"/>
        <v>0.008072702663508484</v>
      </c>
      <c r="J6" s="81">
        <f t="shared" si="2"/>
        <v>-470</v>
      </c>
    </row>
    <row r="7" spans="1:10" ht="15">
      <c r="A7" s="49">
        <v>6</v>
      </c>
      <c r="B7" s="111" t="s">
        <v>97</v>
      </c>
      <c r="C7" s="81">
        <v>17888</v>
      </c>
      <c r="D7" s="81">
        <v>16648</v>
      </c>
      <c r="E7" s="65">
        <v>15785</v>
      </c>
      <c r="F7" s="110">
        <f t="shared" si="3"/>
        <v>0.02110071262527086</v>
      </c>
      <c r="G7" s="110">
        <f t="shared" si="0"/>
        <v>-0.11756484794275492</v>
      </c>
      <c r="H7" s="63">
        <f t="shared" si="1"/>
        <v>-2103</v>
      </c>
      <c r="I7" s="47">
        <f t="shared" si="4"/>
        <v>0.016943007685986368</v>
      </c>
      <c r="J7" s="81">
        <f t="shared" si="2"/>
        <v>-863</v>
      </c>
    </row>
    <row r="8" spans="1:10" ht="15">
      <c r="A8" s="49">
        <v>7</v>
      </c>
      <c r="B8" s="111" t="s">
        <v>98</v>
      </c>
      <c r="C8" s="81">
        <v>44205</v>
      </c>
      <c r="D8" s="81">
        <v>41355</v>
      </c>
      <c r="E8" s="65">
        <v>39407</v>
      </c>
      <c r="F8" s="110">
        <f t="shared" si="3"/>
        <v>0.05267759153779213</v>
      </c>
      <c r="G8" s="110">
        <f t="shared" si="0"/>
        <v>-0.10853975794593372</v>
      </c>
      <c r="H8" s="63">
        <f t="shared" si="1"/>
        <v>-4798</v>
      </c>
      <c r="I8" s="47">
        <f t="shared" si="4"/>
        <v>0.03865551634682007</v>
      </c>
      <c r="J8" s="81">
        <f t="shared" si="2"/>
        <v>-1948</v>
      </c>
    </row>
    <row r="9" spans="1:10" ht="15">
      <c r="A9" s="49">
        <v>8</v>
      </c>
      <c r="B9" s="111" t="s">
        <v>99</v>
      </c>
      <c r="C9" s="81">
        <v>1709</v>
      </c>
      <c r="D9" s="81">
        <v>1454</v>
      </c>
      <c r="E9" s="65">
        <v>1345</v>
      </c>
      <c r="F9" s="110">
        <f t="shared" si="3"/>
        <v>0.0017979384530243463</v>
      </c>
      <c r="G9" s="110">
        <f t="shared" si="0"/>
        <v>-0.21299005266237567</v>
      </c>
      <c r="H9" s="63">
        <f t="shared" si="1"/>
        <v>-364</v>
      </c>
      <c r="I9" s="47">
        <f t="shared" si="4"/>
        <v>0.0029325985723723433</v>
      </c>
      <c r="J9" s="81">
        <f t="shared" si="2"/>
        <v>-109</v>
      </c>
    </row>
    <row r="10" spans="1:10" ht="15">
      <c r="A10" s="49">
        <v>9</v>
      </c>
      <c r="B10" s="111" t="s">
        <v>100</v>
      </c>
      <c r="C10" s="81">
        <v>24401</v>
      </c>
      <c r="D10" s="81">
        <v>22855</v>
      </c>
      <c r="E10" s="65">
        <v>21951</v>
      </c>
      <c r="F10" s="110">
        <f t="shared" si="3"/>
        <v>0.02934315760768582</v>
      </c>
      <c r="G10" s="110">
        <f t="shared" si="0"/>
        <v>-0.10040572107700504</v>
      </c>
      <c r="H10" s="63">
        <f t="shared" si="1"/>
        <v>-2450</v>
      </c>
      <c r="I10" s="47">
        <f t="shared" si="4"/>
        <v>0.01973864423712154</v>
      </c>
      <c r="J10" s="81">
        <f t="shared" si="2"/>
        <v>-904</v>
      </c>
    </row>
    <row r="11" spans="1:10" ht="15">
      <c r="A11" s="49">
        <v>10</v>
      </c>
      <c r="B11" s="111" t="s">
        <v>101</v>
      </c>
      <c r="C11" s="81">
        <v>28674</v>
      </c>
      <c r="D11" s="81">
        <v>26033</v>
      </c>
      <c r="E11" s="65">
        <v>24283</v>
      </c>
      <c r="F11" s="110">
        <f t="shared" si="3"/>
        <v>0.032460475431070786</v>
      </c>
      <c r="G11" s="110">
        <f t="shared" si="0"/>
        <v>-0.15313524447234428</v>
      </c>
      <c r="H11" s="63">
        <f t="shared" si="1"/>
        <v>-4391</v>
      </c>
      <c r="I11" s="47">
        <f t="shared" si="4"/>
        <v>0.03537648442661253</v>
      </c>
      <c r="J11" s="81">
        <f t="shared" si="2"/>
        <v>-1750</v>
      </c>
    </row>
    <row r="12" spans="1:10" ht="15">
      <c r="A12" s="49">
        <v>11</v>
      </c>
      <c r="B12" s="111" t="s">
        <v>102</v>
      </c>
      <c r="C12" s="81">
        <v>2369</v>
      </c>
      <c r="D12" s="81">
        <v>2308</v>
      </c>
      <c r="E12" s="65">
        <v>2183</v>
      </c>
      <c r="F12" s="110">
        <f t="shared" si="3"/>
        <v>0.0029181409984774336</v>
      </c>
      <c r="G12" s="110">
        <f t="shared" si="0"/>
        <v>-0.07851414098775855</v>
      </c>
      <c r="H12" s="63">
        <f t="shared" si="1"/>
        <v>-186</v>
      </c>
      <c r="I12" s="47">
        <f t="shared" si="4"/>
        <v>0.0014985256441243293</v>
      </c>
      <c r="J12" s="81">
        <f t="shared" si="2"/>
        <v>-125</v>
      </c>
    </row>
    <row r="13" spans="1:10" ht="15">
      <c r="A13" s="49">
        <v>12</v>
      </c>
      <c r="B13" s="111" t="s">
        <v>103</v>
      </c>
      <c r="C13" s="81">
        <v>1089</v>
      </c>
      <c r="D13" s="81">
        <v>956</v>
      </c>
      <c r="E13" s="65">
        <v>865</v>
      </c>
      <c r="F13" s="110">
        <f t="shared" si="3"/>
        <v>0.0011562949902349886</v>
      </c>
      <c r="G13" s="110">
        <f t="shared" si="0"/>
        <v>-0.2056932966023875</v>
      </c>
      <c r="H13" s="63">
        <f t="shared" si="1"/>
        <v>-224</v>
      </c>
      <c r="I13" s="47">
        <f t="shared" si="4"/>
        <v>0.0018046760445368268</v>
      </c>
      <c r="J13" s="81">
        <f t="shared" si="2"/>
        <v>-91</v>
      </c>
    </row>
    <row r="14" spans="1:10" ht="15">
      <c r="A14" s="49">
        <v>13</v>
      </c>
      <c r="B14" s="111" t="s">
        <v>104</v>
      </c>
      <c r="C14" s="81">
        <v>3442</v>
      </c>
      <c r="D14" s="81">
        <v>3132</v>
      </c>
      <c r="E14" s="65">
        <v>2842</v>
      </c>
      <c r="F14" s="110">
        <f t="shared" si="3"/>
        <v>0.003799064002598656</v>
      </c>
      <c r="G14" s="110">
        <f t="shared" si="0"/>
        <v>-0.17431725740848344</v>
      </c>
      <c r="H14" s="63">
        <f t="shared" si="1"/>
        <v>-600</v>
      </c>
      <c r="I14" s="47">
        <f t="shared" si="4"/>
        <v>0.0048339536907236426</v>
      </c>
      <c r="J14" s="81">
        <f t="shared" si="2"/>
        <v>-290</v>
      </c>
    </row>
    <row r="15" spans="1:10" ht="15">
      <c r="A15" s="49">
        <v>14</v>
      </c>
      <c r="B15" s="111" t="s">
        <v>105</v>
      </c>
      <c r="C15" s="81">
        <v>4387</v>
      </c>
      <c r="D15" s="81">
        <v>3979</v>
      </c>
      <c r="E15" s="65">
        <v>3525</v>
      </c>
      <c r="F15" s="110">
        <f t="shared" si="3"/>
        <v>0.004712069179859346</v>
      </c>
      <c r="G15" s="110">
        <f t="shared" si="0"/>
        <v>-0.19648962844768636</v>
      </c>
      <c r="H15" s="63">
        <f t="shared" si="1"/>
        <v>-862</v>
      </c>
      <c r="I15" s="47">
        <f t="shared" si="4"/>
        <v>0.006944780135672967</v>
      </c>
      <c r="J15" s="81">
        <f t="shared" si="2"/>
        <v>-454</v>
      </c>
    </row>
    <row r="16" spans="1:10" ht="15">
      <c r="A16" s="49">
        <v>15</v>
      </c>
      <c r="B16" s="111" t="s">
        <v>106</v>
      </c>
      <c r="C16" s="81">
        <v>8354</v>
      </c>
      <c r="D16" s="81">
        <v>7602</v>
      </c>
      <c r="E16" s="65">
        <v>7280</v>
      </c>
      <c r="F16" s="110">
        <f t="shared" si="3"/>
        <v>0.009731592518971927</v>
      </c>
      <c r="G16" s="110">
        <f t="shared" si="0"/>
        <v>-0.12856116830260952</v>
      </c>
      <c r="H16" s="63">
        <f t="shared" si="1"/>
        <v>-1074</v>
      </c>
      <c r="I16" s="47">
        <f t="shared" si="4"/>
        <v>0.00865277710639532</v>
      </c>
      <c r="J16" s="81">
        <f t="shared" si="2"/>
        <v>-322</v>
      </c>
    </row>
    <row r="17" spans="1:10" ht="15">
      <c r="A17" s="49">
        <v>16</v>
      </c>
      <c r="B17" s="111" t="s">
        <v>107</v>
      </c>
      <c r="C17" s="81">
        <v>21920</v>
      </c>
      <c r="D17" s="81">
        <v>20386</v>
      </c>
      <c r="E17" s="65">
        <v>19241</v>
      </c>
      <c r="F17" s="110">
        <f t="shared" si="3"/>
        <v>0.025720545557354237</v>
      </c>
      <c r="G17" s="110">
        <f t="shared" si="0"/>
        <v>-0.12221715328467153</v>
      </c>
      <c r="H17" s="63">
        <f t="shared" si="1"/>
        <v>-2679</v>
      </c>
      <c r="I17" s="47">
        <f t="shared" si="4"/>
        <v>0.021583603229081066</v>
      </c>
      <c r="J17" s="81">
        <f t="shared" si="2"/>
        <v>-1145</v>
      </c>
    </row>
    <row r="18" spans="1:10" ht="15">
      <c r="A18" s="49">
        <v>17</v>
      </c>
      <c r="B18" s="111" t="s">
        <v>108</v>
      </c>
      <c r="C18" s="81">
        <v>12713</v>
      </c>
      <c r="D18" s="81">
        <v>12001</v>
      </c>
      <c r="E18" s="65">
        <v>11435</v>
      </c>
      <c r="F18" s="110">
        <f t="shared" si="3"/>
        <v>0.015285818743742305</v>
      </c>
      <c r="G18" s="110">
        <f t="shared" si="0"/>
        <v>-0.1005270195862503</v>
      </c>
      <c r="H18" s="63">
        <f t="shared" si="1"/>
        <v>-1278</v>
      </c>
      <c r="I18" s="47">
        <f t="shared" si="4"/>
        <v>0.010296321361241359</v>
      </c>
      <c r="J18" s="81">
        <f t="shared" si="2"/>
        <v>-566</v>
      </c>
    </row>
    <row r="19" spans="1:10" ht="15">
      <c r="A19" s="49">
        <v>18</v>
      </c>
      <c r="B19" s="111" t="s">
        <v>109</v>
      </c>
      <c r="C19" s="81">
        <v>4753</v>
      </c>
      <c r="D19" s="81">
        <v>4386</v>
      </c>
      <c r="E19" s="65">
        <v>4051</v>
      </c>
      <c r="F19" s="110">
        <f t="shared" si="3"/>
        <v>0.005415203474499351</v>
      </c>
      <c r="G19" s="110">
        <f t="shared" si="0"/>
        <v>-0.1476961918788134</v>
      </c>
      <c r="H19" s="63">
        <f t="shared" si="1"/>
        <v>-702</v>
      </c>
      <c r="I19" s="47">
        <f t="shared" si="4"/>
        <v>0.005655725818146662</v>
      </c>
      <c r="J19" s="81">
        <f t="shared" si="2"/>
        <v>-335</v>
      </c>
    </row>
    <row r="20" spans="1:11" ht="15">
      <c r="A20" s="49">
        <v>19</v>
      </c>
      <c r="B20" s="111" t="s">
        <v>110</v>
      </c>
      <c r="C20" s="81">
        <v>9471</v>
      </c>
      <c r="D20" s="81">
        <v>8135</v>
      </c>
      <c r="E20" s="65">
        <v>7374</v>
      </c>
      <c r="F20" s="110">
        <f t="shared" si="3"/>
        <v>0.00985724769710151</v>
      </c>
      <c r="G20" s="110">
        <f t="shared" si="0"/>
        <v>-0.22141273360785557</v>
      </c>
      <c r="H20" s="63">
        <f t="shared" si="1"/>
        <v>-2097</v>
      </c>
      <c r="I20" s="47">
        <f t="shared" si="4"/>
        <v>0.016894668149079133</v>
      </c>
      <c r="J20" s="81">
        <f t="shared" si="2"/>
        <v>-761</v>
      </c>
      <c r="K20" s="3"/>
    </row>
    <row r="21" spans="1:11" ht="15">
      <c r="A21" s="49">
        <v>20</v>
      </c>
      <c r="B21" s="111" t="s">
        <v>111</v>
      </c>
      <c r="C21" s="81">
        <v>19120</v>
      </c>
      <c r="D21" s="81">
        <v>17333</v>
      </c>
      <c r="E21" s="65">
        <v>16535</v>
      </c>
      <c r="F21" s="110">
        <f t="shared" si="3"/>
        <v>0.022103280535879233</v>
      </c>
      <c r="G21" s="110">
        <f t="shared" si="0"/>
        <v>-0.13519874476987448</v>
      </c>
      <c r="H21" s="63">
        <f t="shared" si="1"/>
        <v>-2585</v>
      </c>
      <c r="I21" s="47">
        <f t="shared" si="4"/>
        <v>0.02082628381753436</v>
      </c>
      <c r="J21" s="81">
        <f t="shared" si="2"/>
        <v>-798</v>
      </c>
      <c r="K21" s="3"/>
    </row>
    <row r="22" spans="1:11" ht="15">
      <c r="A22" s="49">
        <v>21</v>
      </c>
      <c r="B22" s="111" t="s">
        <v>112</v>
      </c>
      <c r="C22" s="81">
        <v>8026</v>
      </c>
      <c r="D22" s="81">
        <v>7341</v>
      </c>
      <c r="E22" s="65">
        <v>6914</v>
      </c>
      <c r="F22" s="110">
        <f t="shared" si="3"/>
        <v>0.009242339378595041</v>
      </c>
      <c r="G22" s="110">
        <f t="shared" si="0"/>
        <v>-0.13854971343134811</v>
      </c>
      <c r="H22" s="63">
        <f t="shared" si="1"/>
        <v>-1112</v>
      </c>
      <c r="I22" s="47">
        <f t="shared" si="4"/>
        <v>0.008958927506807818</v>
      </c>
      <c r="J22" s="81">
        <f t="shared" si="2"/>
        <v>-427</v>
      </c>
      <c r="K22" s="3"/>
    </row>
    <row r="23" spans="1:11" ht="15">
      <c r="A23" s="49">
        <v>22</v>
      </c>
      <c r="B23" s="111" t="s">
        <v>113</v>
      </c>
      <c r="C23" s="81">
        <v>10634</v>
      </c>
      <c r="D23" s="81">
        <v>9929</v>
      </c>
      <c r="E23" s="65">
        <v>9299</v>
      </c>
      <c r="F23" s="110">
        <f t="shared" si="3"/>
        <v>0.012430505334329663</v>
      </c>
      <c r="G23" s="110">
        <f t="shared" si="0"/>
        <v>-0.1255407184502539</v>
      </c>
      <c r="H23" s="63">
        <f t="shared" si="1"/>
        <v>-1335</v>
      </c>
      <c r="I23" s="47">
        <f t="shared" si="4"/>
        <v>0.010755546961860105</v>
      </c>
      <c r="J23" s="81">
        <f t="shared" si="2"/>
        <v>-630</v>
      </c>
      <c r="K23" s="3"/>
    </row>
    <row r="24" spans="1:11" ht="15">
      <c r="A24" s="49">
        <v>23</v>
      </c>
      <c r="B24" s="111" t="s">
        <v>114</v>
      </c>
      <c r="C24" s="81">
        <v>6792</v>
      </c>
      <c r="D24" s="81">
        <v>6136</v>
      </c>
      <c r="E24" s="65">
        <v>5678</v>
      </c>
      <c r="F24" s="110">
        <f t="shared" si="3"/>
        <v>0.007590107461912445</v>
      </c>
      <c r="G24" s="110">
        <f t="shared" si="0"/>
        <v>-0.16401648998822144</v>
      </c>
      <c r="H24" s="63">
        <f t="shared" si="1"/>
        <v>-1114</v>
      </c>
      <c r="I24" s="47">
        <f t="shared" si="4"/>
        <v>0.008975040685776897</v>
      </c>
      <c r="J24" s="81">
        <f t="shared" si="2"/>
        <v>-458</v>
      </c>
      <c r="K24" s="3"/>
    </row>
    <row r="25" spans="1:11" ht="15">
      <c r="A25" s="49">
        <v>24</v>
      </c>
      <c r="B25" s="111" t="s">
        <v>115</v>
      </c>
      <c r="C25" s="81">
        <v>5065</v>
      </c>
      <c r="D25" s="81">
        <v>4500</v>
      </c>
      <c r="E25" s="65">
        <v>4125</v>
      </c>
      <c r="F25" s="110">
        <f t="shared" si="3"/>
        <v>0.005514123508346043</v>
      </c>
      <c r="G25" s="110">
        <f t="shared" si="0"/>
        <v>-0.1855873642645607</v>
      </c>
      <c r="H25" s="63">
        <f t="shared" si="1"/>
        <v>-940</v>
      </c>
      <c r="I25" s="47">
        <f t="shared" si="4"/>
        <v>0.0075731941154670405</v>
      </c>
      <c r="J25" s="81">
        <f t="shared" si="2"/>
        <v>-375</v>
      </c>
      <c r="K25" s="3"/>
    </row>
    <row r="26" spans="1:11" ht="15">
      <c r="A26" s="49">
        <v>25</v>
      </c>
      <c r="B26" s="111" t="s">
        <v>116</v>
      </c>
      <c r="C26" s="81">
        <v>8533</v>
      </c>
      <c r="D26" s="81">
        <v>7472</v>
      </c>
      <c r="E26" s="65">
        <v>6864</v>
      </c>
      <c r="F26" s="110">
        <f t="shared" si="3"/>
        <v>0.009175501517887817</v>
      </c>
      <c r="G26" s="110">
        <f t="shared" si="0"/>
        <v>-0.1955935778741357</v>
      </c>
      <c r="H26" s="63">
        <f t="shared" si="1"/>
        <v>-1669</v>
      </c>
      <c r="I26" s="47">
        <f t="shared" si="4"/>
        <v>0.013446447849696267</v>
      </c>
      <c r="J26" s="81">
        <f t="shared" si="2"/>
        <v>-608</v>
      </c>
      <c r="K26" s="3"/>
    </row>
    <row r="27" spans="1:11" ht="15">
      <c r="A27" s="49">
        <v>26</v>
      </c>
      <c r="B27" s="111" t="s">
        <v>117</v>
      </c>
      <c r="C27" s="81">
        <v>7414</v>
      </c>
      <c r="D27" s="81">
        <v>7077</v>
      </c>
      <c r="E27" s="65">
        <v>6899</v>
      </c>
      <c r="F27" s="110">
        <f t="shared" si="3"/>
        <v>0.009222288020382875</v>
      </c>
      <c r="G27" s="110">
        <f t="shared" si="0"/>
        <v>-0.06946317777178311</v>
      </c>
      <c r="H27" s="63">
        <f t="shared" si="1"/>
        <v>-515</v>
      </c>
      <c r="I27" s="47">
        <f t="shared" si="4"/>
        <v>0.004149143584537793</v>
      </c>
      <c r="J27" s="81">
        <f t="shared" si="2"/>
        <v>-178</v>
      </c>
      <c r="K27" s="3"/>
    </row>
    <row r="28" spans="1:11" ht="15">
      <c r="A28" s="49">
        <v>27</v>
      </c>
      <c r="B28" s="111" t="s">
        <v>118</v>
      </c>
      <c r="C28" s="81">
        <v>17842</v>
      </c>
      <c r="D28" s="81">
        <v>17018</v>
      </c>
      <c r="E28" s="65">
        <v>16180</v>
      </c>
      <c r="F28" s="110">
        <f t="shared" si="3"/>
        <v>0.021628731724857936</v>
      </c>
      <c r="G28" s="110">
        <f t="shared" si="0"/>
        <v>-0.09315099204125098</v>
      </c>
      <c r="H28" s="63">
        <f t="shared" si="1"/>
        <v>-1662</v>
      </c>
      <c r="I28" s="47">
        <f t="shared" si="4"/>
        <v>0.013390051723304491</v>
      </c>
      <c r="J28" s="81">
        <f t="shared" si="2"/>
        <v>-838</v>
      </c>
      <c r="K28" s="3"/>
    </row>
    <row r="29" spans="1:11" ht="15">
      <c r="A29" s="49">
        <v>28</v>
      </c>
      <c r="B29" s="111" t="s">
        <v>119</v>
      </c>
      <c r="C29" s="81">
        <v>9408</v>
      </c>
      <c r="D29" s="81">
        <v>8376</v>
      </c>
      <c r="E29" s="65">
        <v>7627</v>
      </c>
      <c r="F29" s="110">
        <f t="shared" si="3"/>
        <v>0.010195447272280066</v>
      </c>
      <c r="G29" s="110">
        <f t="shared" si="0"/>
        <v>-0.18930697278911565</v>
      </c>
      <c r="H29" s="63">
        <f t="shared" si="1"/>
        <v>-1781</v>
      </c>
      <c r="I29" s="47">
        <f t="shared" si="4"/>
        <v>0.01434878587196468</v>
      </c>
      <c r="J29" s="81">
        <f t="shared" si="2"/>
        <v>-749</v>
      </c>
      <c r="K29" s="3"/>
    </row>
    <row r="30" spans="1:11" ht="15">
      <c r="A30" s="49">
        <v>29</v>
      </c>
      <c r="B30" s="111" t="s">
        <v>120</v>
      </c>
      <c r="C30" s="81">
        <v>3114</v>
      </c>
      <c r="D30" s="81">
        <v>2568</v>
      </c>
      <c r="E30" s="65">
        <v>2278</v>
      </c>
      <c r="F30" s="110">
        <f t="shared" si="3"/>
        <v>0.0030451329338211605</v>
      </c>
      <c r="G30" s="110">
        <f t="shared" si="0"/>
        <v>-0.26846499678869623</v>
      </c>
      <c r="H30" s="63">
        <f t="shared" si="1"/>
        <v>-836</v>
      </c>
      <c r="I30" s="47">
        <f t="shared" si="4"/>
        <v>0.006735308809074942</v>
      </c>
      <c r="J30" s="81">
        <f t="shared" si="2"/>
        <v>-290</v>
      </c>
      <c r="K30" s="3"/>
    </row>
    <row r="31" spans="1:11" ht="15">
      <c r="A31" s="49">
        <v>30</v>
      </c>
      <c r="B31" s="111" t="s">
        <v>121</v>
      </c>
      <c r="C31" s="81">
        <v>1531</v>
      </c>
      <c r="D31" s="81">
        <v>1494</v>
      </c>
      <c r="E31" s="65">
        <v>1236</v>
      </c>
      <c r="F31" s="110">
        <f t="shared" si="3"/>
        <v>0.0016522319166825962</v>
      </c>
      <c r="G31" s="110">
        <f t="shared" si="0"/>
        <v>-0.19268451992161986</v>
      </c>
      <c r="H31" s="63">
        <f t="shared" si="1"/>
        <v>-295</v>
      </c>
      <c r="I31" s="47">
        <f t="shared" si="4"/>
        <v>0.0023766938979391246</v>
      </c>
      <c r="J31" s="81">
        <f t="shared" si="2"/>
        <v>-258</v>
      </c>
      <c r="K31" s="3"/>
    </row>
    <row r="32" spans="1:11" ht="15">
      <c r="A32" s="49">
        <v>31</v>
      </c>
      <c r="B32" s="111" t="s">
        <v>122</v>
      </c>
      <c r="C32" s="81">
        <v>25870</v>
      </c>
      <c r="D32" s="81">
        <v>23098</v>
      </c>
      <c r="E32" s="65">
        <v>21362</v>
      </c>
      <c r="F32" s="110">
        <f t="shared" si="3"/>
        <v>0.028555807608554713</v>
      </c>
      <c r="G32" s="110">
        <f t="shared" si="0"/>
        <v>-0.17425589485890994</v>
      </c>
      <c r="H32" s="63">
        <f t="shared" si="1"/>
        <v>-4508</v>
      </c>
      <c r="I32" s="47">
        <f t="shared" si="4"/>
        <v>0.03631910539630364</v>
      </c>
      <c r="J32" s="81">
        <f t="shared" si="2"/>
        <v>-1736</v>
      </c>
      <c r="K32" s="3"/>
    </row>
    <row r="33" spans="1:11" ht="15">
      <c r="A33" s="49">
        <v>32</v>
      </c>
      <c r="B33" s="111" t="s">
        <v>123</v>
      </c>
      <c r="C33" s="81">
        <v>7072</v>
      </c>
      <c r="D33" s="81">
        <v>6723</v>
      </c>
      <c r="E33" s="65">
        <v>6288</v>
      </c>
      <c r="F33" s="110">
        <f t="shared" si="3"/>
        <v>0.008405529362540588</v>
      </c>
      <c r="G33" s="110">
        <f t="shared" si="0"/>
        <v>-0.11085972850678733</v>
      </c>
      <c r="H33" s="63">
        <f t="shared" si="1"/>
        <v>-784</v>
      </c>
      <c r="I33" s="47">
        <f t="shared" si="4"/>
        <v>0.0063163661558788935</v>
      </c>
      <c r="J33" s="81">
        <f t="shared" si="2"/>
        <v>-435</v>
      </c>
      <c r="K33" s="3"/>
    </row>
    <row r="34" spans="1:11" ht="15">
      <c r="A34" s="49">
        <v>33</v>
      </c>
      <c r="B34" s="111" t="s">
        <v>124</v>
      </c>
      <c r="C34" s="81">
        <v>35587</v>
      </c>
      <c r="D34" s="81">
        <v>31995</v>
      </c>
      <c r="E34" s="65">
        <v>30129</v>
      </c>
      <c r="F34" s="110">
        <f t="shared" si="3"/>
        <v>0.040275158104959505</v>
      </c>
      <c r="G34" s="110">
        <f t="shared" si="0"/>
        <v>-0.1533706128642482</v>
      </c>
      <c r="H34" s="63">
        <f t="shared" si="1"/>
        <v>-5458</v>
      </c>
      <c r="I34" s="47">
        <f t="shared" si="4"/>
        <v>0.043972865406616074</v>
      </c>
      <c r="J34" s="81">
        <f t="shared" si="2"/>
        <v>-1866</v>
      </c>
      <c r="K34" s="3"/>
    </row>
    <row r="35" spans="1:10" ht="15">
      <c r="A35" s="49">
        <v>34</v>
      </c>
      <c r="B35" s="111" t="s">
        <v>125</v>
      </c>
      <c r="C35" s="81">
        <v>6354</v>
      </c>
      <c r="D35" s="81">
        <v>5942</v>
      </c>
      <c r="E35" s="65">
        <v>5489</v>
      </c>
      <c r="F35" s="110">
        <f t="shared" si="3"/>
        <v>0.007337460348439136</v>
      </c>
      <c r="G35" s="110">
        <f t="shared" si="0"/>
        <v>-0.1361347182876928</v>
      </c>
      <c r="H35" s="63">
        <f t="shared" si="1"/>
        <v>-865</v>
      </c>
      <c r="I35" s="47">
        <f t="shared" si="4"/>
        <v>0.0069689499041265856</v>
      </c>
      <c r="J35" s="81">
        <f t="shared" si="2"/>
        <v>-453</v>
      </c>
    </row>
    <row r="36" spans="1:10" ht="15.75" customHeight="1">
      <c r="A36" s="49">
        <v>35</v>
      </c>
      <c r="B36" s="111" t="s">
        <v>126</v>
      </c>
      <c r="C36" s="81">
        <v>30096</v>
      </c>
      <c r="D36" s="81">
        <v>28394</v>
      </c>
      <c r="E36" s="65">
        <v>27329</v>
      </c>
      <c r="F36" s="110">
        <f t="shared" si="3"/>
        <v>0.03653223790535492</v>
      </c>
      <c r="G36" s="110">
        <f t="shared" si="0"/>
        <v>-0.09193912812333865</v>
      </c>
      <c r="H36" s="63">
        <f t="shared" si="1"/>
        <v>-2767</v>
      </c>
      <c r="I36" s="47">
        <f t="shared" si="4"/>
        <v>0.022292583103720533</v>
      </c>
      <c r="J36" s="81">
        <f t="shared" si="2"/>
        <v>-1065</v>
      </c>
    </row>
    <row r="37" spans="1:10" ht="15">
      <c r="A37" s="49">
        <v>36</v>
      </c>
      <c r="B37" s="111" t="s">
        <v>127</v>
      </c>
      <c r="C37" s="81">
        <v>5020</v>
      </c>
      <c r="D37" s="81">
        <v>4660</v>
      </c>
      <c r="E37" s="65">
        <v>4378</v>
      </c>
      <c r="F37" s="110">
        <f t="shared" si="3"/>
        <v>0.005852323083524601</v>
      </c>
      <c r="G37" s="110">
        <f t="shared" si="0"/>
        <v>-0.12788844621513945</v>
      </c>
      <c r="H37" s="63">
        <f t="shared" si="1"/>
        <v>-642</v>
      </c>
      <c r="I37" s="47">
        <f t="shared" si="4"/>
        <v>0.005172330449074298</v>
      </c>
      <c r="J37" s="81">
        <f t="shared" si="2"/>
        <v>-282</v>
      </c>
    </row>
    <row r="38" spans="1:10" ht="15">
      <c r="A38" s="49">
        <v>37</v>
      </c>
      <c r="B38" s="111" t="s">
        <v>128</v>
      </c>
      <c r="C38" s="81">
        <v>10589</v>
      </c>
      <c r="D38" s="81">
        <v>9400</v>
      </c>
      <c r="E38" s="65">
        <v>8941</v>
      </c>
      <c r="F38" s="110">
        <f t="shared" si="3"/>
        <v>0.011951946251665934</v>
      </c>
      <c r="G38" s="110">
        <f t="shared" si="0"/>
        <v>-0.1556332042685806</v>
      </c>
      <c r="H38" s="63">
        <f t="shared" si="1"/>
        <v>-1648</v>
      </c>
      <c r="I38" s="47">
        <f t="shared" si="4"/>
        <v>0.01327725947052094</v>
      </c>
      <c r="J38" s="81">
        <f t="shared" si="2"/>
        <v>-459</v>
      </c>
    </row>
    <row r="39" spans="1:10" ht="15">
      <c r="A39" s="49">
        <v>38</v>
      </c>
      <c r="B39" s="111" t="s">
        <v>129</v>
      </c>
      <c r="C39" s="81">
        <v>12992</v>
      </c>
      <c r="D39" s="81">
        <v>12105</v>
      </c>
      <c r="E39" s="65">
        <v>11501</v>
      </c>
      <c r="F39" s="110">
        <f t="shared" si="3"/>
        <v>0.015374044719875841</v>
      </c>
      <c r="G39" s="110">
        <f t="shared" si="0"/>
        <v>-0.11476293103448276</v>
      </c>
      <c r="H39" s="63">
        <f t="shared" si="1"/>
        <v>-1491</v>
      </c>
      <c r="I39" s="47">
        <f t="shared" si="4"/>
        <v>0.012012374921448252</v>
      </c>
      <c r="J39" s="81">
        <f t="shared" si="2"/>
        <v>-604</v>
      </c>
    </row>
    <row r="40" spans="1:10" ht="15">
      <c r="A40" s="49">
        <v>39</v>
      </c>
      <c r="B40" s="111" t="s">
        <v>130</v>
      </c>
      <c r="C40" s="81">
        <v>5611</v>
      </c>
      <c r="D40" s="81">
        <v>5117</v>
      </c>
      <c r="E40" s="65">
        <v>4824</v>
      </c>
      <c r="F40" s="110">
        <f t="shared" si="3"/>
        <v>0.006448516801033046</v>
      </c>
      <c r="G40" s="110">
        <f t="shared" si="0"/>
        <v>-0.14026020317234006</v>
      </c>
      <c r="H40" s="63">
        <f t="shared" si="1"/>
        <v>-787</v>
      </c>
      <c r="I40" s="47">
        <f t="shared" si="4"/>
        <v>0.006340535924332511</v>
      </c>
      <c r="J40" s="81">
        <f t="shared" si="2"/>
        <v>-293</v>
      </c>
    </row>
    <row r="41" spans="1:10" ht="15">
      <c r="A41" s="49">
        <v>40</v>
      </c>
      <c r="B41" s="111" t="s">
        <v>131</v>
      </c>
      <c r="C41" s="81">
        <v>4364</v>
      </c>
      <c r="D41" s="81">
        <v>4050</v>
      </c>
      <c r="E41" s="65">
        <v>3730</v>
      </c>
      <c r="F41" s="110">
        <f t="shared" si="3"/>
        <v>0.004986104408758968</v>
      </c>
      <c r="G41" s="110">
        <f t="shared" si="0"/>
        <v>-0.14527956003666362</v>
      </c>
      <c r="H41" s="63">
        <f t="shared" si="1"/>
        <v>-634</v>
      </c>
      <c r="I41" s="47">
        <f t="shared" si="4"/>
        <v>0.005107877733197983</v>
      </c>
      <c r="J41" s="81">
        <f t="shared" si="2"/>
        <v>-320</v>
      </c>
    </row>
    <row r="42" spans="1:10" ht="15">
      <c r="A42" s="49">
        <v>41</v>
      </c>
      <c r="B42" s="111" t="s">
        <v>132</v>
      </c>
      <c r="C42" s="81">
        <v>3161</v>
      </c>
      <c r="D42" s="81">
        <v>2862</v>
      </c>
      <c r="E42" s="65">
        <v>2664</v>
      </c>
      <c r="F42" s="110">
        <f t="shared" si="3"/>
        <v>0.003561121218480936</v>
      </c>
      <c r="G42" s="110">
        <f t="shared" si="0"/>
        <v>-0.15722872508699778</v>
      </c>
      <c r="H42" s="63">
        <f t="shared" si="1"/>
        <v>-497</v>
      </c>
      <c r="I42" s="47">
        <f t="shared" si="4"/>
        <v>0.004004124973816085</v>
      </c>
      <c r="J42" s="81">
        <f t="shared" si="2"/>
        <v>-198</v>
      </c>
    </row>
    <row r="43" spans="1:10" ht="15">
      <c r="A43" s="49">
        <v>42</v>
      </c>
      <c r="B43" s="111" t="s">
        <v>133</v>
      </c>
      <c r="C43" s="81">
        <v>48802</v>
      </c>
      <c r="D43" s="81">
        <v>45168</v>
      </c>
      <c r="E43" s="65">
        <v>42606</v>
      </c>
      <c r="F43" s="110">
        <f t="shared" si="3"/>
        <v>0.05695387786584037</v>
      </c>
      <c r="G43" s="110">
        <f t="shared" si="0"/>
        <v>-0.12696200975369862</v>
      </c>
      <c r="H43" s="63">
        <f t="shared" si="1"/>
        <v>-6196</v>
      </c>
      <c r="I43" s="47">
        <f t="shared" si="4"/>
        <v>0.049918628446206155</v>
      </c>
      <c r="J43" s="81">
        <f t="shared" si="2"/>
        <v>-2562</v>
      </c>
    </row>
    <row r="44" spans="1:10" ht="15">
      <c r="A44" s="49">
        <v>43</v>
      </c>
      <c r="B44" s="111" t="s">
        <v>134</v>
      </c>
      <c r="C44" s="81">
        <v>8745</v>
      </c>
      <c r="D44" s="81">
        <v>7861</v>
      </c>
      <c r="E44" s="65">
        <v>7224</v>
      </c>
      <c r="F44" s="110">
        <f t="shared" si="3"/>
        <v>0.009656734114979835</v>
      </c>
      <c r="G44" s="110">
        <f t="shared" si="0"/>
        <v>-0.17392795883361922</v>
      </c>
      <c r="H44" s="63">
        <f t="shared" si="1"/>
        <v>-1521</v>
      </c>
      <c r="I44" s="47">
        <f t="shared" si="4"/>
        <v>0.012254072605984434</v>
      </c>
      <c r="J44" s="81">
        <f t="shared" si="2"/>
        <v>-637</v>
      </c>
    </row>
    <row r="45" spans="1:10" ht="15">
      <c r="A45" s="49">
        <v>44</v>
      </c>
      <c r="B45" s="111" t="s">
        <v>135</v>
      </c>
      <c r="C45" s="81">
        <v>15243</v>
      </c>
      <c r="D45" s="81">
        <v>14149</v>
      </c>
      <c r="E45" s="65">
        <v>13014</v>
      </c>
      <c r="F45" s="110">
        <f t="shared" si="3"/>
        <v>0.017396558384876463</v>
      </c>
      <c r="G45" s="110">
        <f t="shared" si="0"/>
        <v>-0.14623105687856722</v>
      </c>
      <c r="H45" s="63">
        <f t="shared" si="1"/>
        <v>-2229</v>
      </c>
      <c r="I45" s="47">
        <f t="shared" si="4"/>
        <v>0.017958137961038335</v>
      </c>
      <c r="J45" s="81">
        <f t="shared" si="2"/>
        <v>-1135</v>
      </c>
    </row>
    <row r="46" spans="1:10" ht="15">
      <c r="A46" s="49">
        <v>45</v>
      </c>
      <c r="B46" s="111" t="s">
        <v>136</v>
      </c>
      <c r="C46" s="81">
        <v>38869</v>
      </c>
      <c r="D46" s="81">
        <v>34951</v>
      </c>
      <c r="E46" s="65">
        <v>33853</v>
      </c>
      <c r="F46" s="110">
        <f t="shared" si="3"/>
        <v>0.0452532419704336</v>
      </c>
      <c r="G46" s="110">
        <f t="shared" si="0"/>
        <v>-0.12904885641513802</v>
      </c>
      <c r="H46" s="63">
        <f t="shared" si="1"/>
        <v>-5016</v>
      </c>
      <c r="I46" s="47">
        <f t="shared" si="4"/>
        <v>0.040411852854449655</v>
      </c>
      <c r="J46" s="81">
        <f t="shared" si="2"/>
        <v>-1098</v>
      </c>
    </row>
    <row r="47" spans="1:10" ht="15">
      <c r="A47" s="49">
        <v>46</v>
      </c>
      <c r="B47" s="111" t="s">
        <v>137</v>
      </c>
      <c r="C47" s="81">
        <v>12400</v>
      </c>
      <c r="D47" s="81">
        <v>11307</v>
      </c>
      <c r="E47" s="65">
        <v>10576</v>
      </c>
      <c r="F47" s="110">
        <f t="shared" si="3"/>
        <v>0.014137544296792183</v>
      </c>
      <c r="G47" s="110">
        <f t="shared" si="0"/>
        <v>-0.14709677419354839</v>
      </c>
      <c r="H47" s="63">
        <f t="shared" si="1"/>
        <v>-1824</v>
      </c>
      <c r="I47" s="47">
        <f t="shared" si="4"/>
        <v>0.014695219219799875</v>
      </c>
      <c r="J47" s="81">
        <f t="shared" si="2"/>
        <v>-731</v>
      </c>
    </row>
    <row r="48" spans="1:10" ht="15">
      <c r="A48" s="49">
        <v>47</v>
      </c>
      <c r="B48" s="111" t="s">
        <v>138</v>
      </c>
      <c r="C48" s="81">
        <v>10602</v>
      </c>
      <c r="D48" s="81">
        <v>9205</v>
      </c>
      <c r="E48" s="65">
        <v>8232</v>
      </c>
      <c r="F48" s="110">
        <f t="shared" si="3"/>
        <v>0.011004185386837487</v>
      </c>
      <c r="G48" s="110">
        <f t="shared" si="0"/>
        <v>-0.22354272778720996</v>
      </c>
      <c r="H48" s="63">
        <f t="shared" si="1"/>
        <v>-2370</v>
      </c>
      <c r="I48" s="47">
        <f t="shared" si="4"/>
        <v>0.01909411707835839</v>
      </c>
      <c r="J48" s="81">
        <f t="shared" si="2"/>
        <v>-973</v>
      </c>
    </row>
    <row r="49" spans="1:10" ht="15">
      <c r="A49" s="49">
        <v>48</v>
      </c>
      <c r="B49" s="111" t="s">
        <v>139</v>
      </c>
      <c r="C49" s="81">
        <v>14214</v>
      </c>
      <c r="D49" s="81">
        <v>13198</v>
      </c>
      <c r="E49" s="65">
        <v>12511</v>
      </c>
      <c r="F49" s="110">
        <f t="shared" si="3"/>
        <v>0.016724169506161783</v>
      </c>
      <c r="G49" s="110">
        <f t="shared" si="0"/>
        <v>-0.1198114534965527</v>
      </c>
      <c r="H49" s="63">
        <f t="shared" si="1"/>
        <v>-1703</v>
      </c>
      <c r="I49" s="47">
        <f t="shared" si="4"/>
        <v>0.013720371892170607</v>
      </c>
      <c r="J49" s="81">
        <f t="shared" si="2"/>
        <v>-687</v>
      </c>
    </row>
    <row r="50" spans="1:10" ht="15">
      <c r="A50" s="49">
        <v>49</v>
      </c>
      <c r="B50" s="111" t="s">
        <v>140</v>
      </c>
      <c r="C50" s="81">
        <v>2877</v>
      </c>
      <c r="D50" s="81">
        <v>2570</v>
      </c>
      <c r="E50" s="65">
        <v>2303</v>
      </c>
      <c r="F50" s="110">
        <f t="shared" si="3"/>
        <v>0.003078551864174773</v>
      </c>
      <c r="G50" s="110">
        <f t="shared" si="0"/>
        <v>-0.19951338199513383</v>
      </c>
      <c r="H50" s="63">
        <f t="shared" si="1"/>
        <v>-574</v>
      </c>
      <c r="I50" s="47">
        <f t="shared" si="4"/>
        <v>0.004624482364125619</v>
      </c>
      <c r="J50" s="81">
        <f t="shared" si="2"/>
        <v>-267</v>
      </c>
    </row>
    <row r="51" spans="1:10" ht="15">
      <c r="A51" s="49">
        <v>50</v>
      </c>
      <c r="B51" s="111" t="s">
        <v>141</v>
      </c>
      <c r="C51" s="81">
        <v>9120</v>
      </c>
      <c r="D51" s="81">
        <v>8503</v>
      </c>
      <c r="E51" s="65">
        <v>7787</v>
      </c>
      <c r="F51" s="110">
        <f t="shared" si="3"/>
        <v>0.010409328426543185</v>
      </c>
      <c r="G51" s="110">
        <f t="shared" si="0"/>
        <v>-0.14616228070175438</v>
      </c>
      <c r="H51" s="63">
        <f t="shared" si="1"/>
        <v>-1333</v>
      </c>
      <c r="I51" s="47">
        <f t="shared" si="4"/>
        <v>0.010739433782891026</v>
      </c>
      <c r="J51" s="81">
        <f t="shared" si="2"/>
        <v>-716</v>
      </c>
    </row>
    <row r="52" spans="1:10" ht="15">
      <c r="A52" s="49">
        <v>51</v>
      </c>
      <c r="B52" s="111" t="s">
        <v>142</v>
      </c>
      <c r="C52" s="81">
        <v>13482</v>
      </c>
      <c r="D52" s="81">
        <v>13134</v>
      </c>
      <c r="E52" s="65">
        <v>12558</v>
      </c>
      <c r="F52" s="110">
        <f t="shared" si="3"/>
        <v>0.016786997095226575</v>
      </c>
      <c r="G52" s="110">
        <f t="shared" si="0"/>
        <v>-0.06853582554517133</v>
      </c>
      <c r="H52" s="63">
        <f t="shared" si="1"/>
        <v>-924</v>
      </c>
      <c r="I52" s="47">
        <f t="shared" si="4"/>
        <v>0.00744428868371441</v>
      </c>
      <c r="J52" s="81">
        <f t="shared" si="2"/>
        <v>-576</v>
      </c>
    </row>
    <row r="53" spans="1:10" ht="15">
      <c r="A53" s="49">
        <v>52</v>
      </c>
      <c r="B53" s="111" t="s">
        <v>143</v>
      </c>
      <c r="C53" s="81">
        <v>13811</v>
      </c>
      <c r="D53" s="81">
        <v>11798</v>
      </c>
      <c r="E53" s="65">
        <v>10693</v>
      </c>
      <c r="F53" s="110">
        <f t="shared" si="3"/>
        <v>0.01429394489084709</v>
      </c>
      <c r="G53" s="110">
        <f t="shared" si="0"/>
        <v>-0.2257620737093621</v>
      </c>
      <c r="H53" s="63">
        <f t="shared" si="1"/>
        <v>-3118</v>
      </c>
      <c r="I53" s="47">
        <f t="shared" si="4"/>
        <v>0.025120446012793864</v>
      </c>
      <c r="J53" s="81">
        <f t="shared" si="2"/>
        <v>-1105</v>
      </c>
    </row>
    <row r="54" spans="1:10" ht="15">
      <c r="A54" s="49">
        <v>53</v>
      </c>
      <c r="B54" s="111" t="s">
        <v>144</v>
      </c>
      <c r="C54" s="81">
        <v>10085</v>
      </c>
      <c r="D54" s="81">
        <v>8912</v>
      </c>
      <c r="E54" s="65">
        <v>8418</v>
      </c>
      <c r="F54" s="110">
        <f t="shared" si="3"/>
        <v>0.011252822228668363</v>
      </c>
      <c r="G54" s="110">
        <f t="shared" si="0"/>
        <v>-0.1652949925632127</v>
      </c>
      <c r="H54" s="63">
        <f t="shared" si="1"/>
        <v>-1667</v>
      </c>
      <c r="I54" s="47">
        <f t="shared" si="4"/>
        <v>0.013430334670727188</v>
      </c>
      <c r="J54" s="81">
        <f t="shared" si="2"/>
        <v>-494</v>
      </c>
    </row>
    <row r="55" spans="1:10" ht="15">
      <c r="A55" s="49">
        <v>54</v>
      </c>
      <c r="B55" s="111" t="s">
        <v>145</v>
      </c>
      <c r="C55" s="81">
        <v>11747</v>
      </c>
      <c r="D55" s="81">
        <v>10522</v>
      </c>
      <c r="E55" s="65">
        <v>9671</v>
      </c>
      <c r="F55" s="110">
        <f t="shared" si="3"/>
        <v>0.012927779017991416</v>
      </c>
      <c r="G55" s="110">
        <f t="shared" si="0"/>
        <v>-0.17672597258874606</v>
      </c>
      <c r="H55" s="63">
        <f t="shared" si="1"/>
        <v>-2076</v>
      </c>
      <c r="I55" s="47">
        <f t="shared" si="4"/>
        <v>0.016725479769903805</v>
      </c>
      <c r="J55" s="81">
        <f t="shared" si="2"/>
        <v>-851</v>
      </c>
    </row>
    <row r="56" spans="1:10" ht="15">
      <c r="A56" s="49">
        <v>55</v>
      </c>
      <c r="B56" s="111" t="s">
        <v>146</v>
      </c>
      <c r="C56" s="81">
        <v>26022</v>
      </c>
      <c r="D56" s="81">
        <v>23360</v>
      </c>
      <c r="E56" s="65">
        <v>21462</v>
      </c>
      <c r="F56" s="110">
        <f t="shared" si="3"/>
        <v>0.02868948332996916</v>
      </c>
      <c r="G56" s="110">
        <f t="shared" si="0"/>
        <v>-0.17523633848282222</v>
      </c>
      <c r="H56" s="63">
        <f t="shared" si="1"/>
        <v>-4560</v>
      </c>
      <c r="I56" s="47">
        <f t="shared" si="4"/>
        <v>0.036738048049499684</v>
      </c>
      <c r="J56" s="81">
        <f t="shared" si="2"/>
        <v>-1898</v>
      </c>
    </row>
    <row r="57" spans="1:10" ht="15">
      <c r="A57" s="49">
        <v>56</v>
      </c>
      <c r="B57" s="111" t="s">
        <v>147</v>
      </c>
      <c r="C57" s="81">
        <v>2311</v>
      </c>
      <c r="D57" s="81">
        <v>2032</v>
      </c>
      <c r="E57" s="65">
        <v>1929</v>
      </c>
      <c r="F57" s="110">
        <f t="shared" si="3"/>
        <v>0.0025786046660847316</v>
      </c>
      <c r="G57" s="110">
        <f t="shared" si="0"/>
        <v>-0.165296408481177</v>
      </c>
      <c r="H57" s="63">
        <f t="shared" si="1"/>
        <v>-382</v>
      </c>
      <c r="I57" s="47">
        <f t="shared" si="4"/>
        <v>0.0030776171830940524</v>
      </c>
      <c r="J57" s="81">
        <f t="shared" si="2"/>
        <v>-103</v>
      </c>
    </row>
    <row r="58" spans="1:10" ht="15">
      <c r="A58" s="49">
        <v>57</v>
      </c>
      <c r="B58" s="111" t="s">
        <v>148</v>
      </c>
      <c r="C58" s="81">
        <v>3998</v>
      </c>
      <c r="D58" s="81">
        <v>3553</v>
      </c>
      <c r="E58" s="65">
        <v>3243</v>
      </c>
      <c r="F58" s="110">
        <f t="shared" si="3"/>
        <v>0.004335103645470599</v>
      </c>
      <c r="G58" s="110">
        <f t="shared" si="0"/>
        <v>-0.18884442221110556</v>
      </c>
      <c r="H58" s="63">
        <f t="shared" si="1"/>
        <v>-755</v>
      </c>
      <c r="I58" s="47">
        <f t="shared" si="4"/>
        <v>0.006082725060827251</v>
      </c>
      <c r="J58" s="81">
        <f t="shared" si="2"/>
        <v>-310</v>
      </c>
    </row>
    <row r="59" spans="1:10" ht="15">
      <c r="A59" s="49">
        <v>58</v>
      </c>
      <c r="B59" s="111" t="s">
        <v>149</v>
      </c>
      <c r="C59" s="81">
        <v>15267</v>
      </c>
      <c r="D59" s="81">
        <v>13754</v>
      </c>
      <c r="E59" s="65">
        <v>12676</v>
      </c>
      <c r="F59" s="110">
        <f t="shared" si="3"/>
        <v>0.016944734446495625</v>
      </c>
      <c r="G59" s="110">
        <f t="shared" si="0"/>
        <v>-0.16971245169319446</v>
      </c>
      <c r="H59" s="63">
        <f t="shared" si="1"/>
        <v>-2591</v>
      </c>
      <c r="I59" s="47">
        <f t="shared" si="4"/>
        <v>0.0208746233544416</v>
      </c>
      <c r="J59" s="81">
        <f t="shared" si="2"/>
        <v>-1078</v>
      </c>
    </row>
    <row r="60" spans="1:10" ht="15">
      <c r="A60" s="49">
        <v>59</v>
      </c>
      <c r="B60" s="111" t="s">
        <v>150</v>
      </c>
      <c r="C60" s="81">
        <v>8357</v>
      </c>
      <c r="D60" s="81">
        <v>7946</v>
      </c>
      <c r="E60" s="65">
        <v>7536</v>
      </c>
      <c r="F60" s="110">
        <f t="shared" si="3"/>
        <v>0.010073802365792918</v>
      </c>
      <c r="G60" s="110">
        <f t="shared" si="0"/>
        <v>-0.09824099557257389</v>
      </c>
      <c r="H60" s="63">
        <f t="shared" si="1"/>
        <v>-821</v>
      </c>
      <c r="I60" s="47">
        <f t="shared" si="4"/>
        <v>0.006614459966806851</v>
      </c>
      <c r="J60" s="81">
        <f t="shared" si="2"/>
        <v>-410</v>
      </c>
    </row>
    <row r="61" spans="1:10" ht="15">
      <c r="A61" s="49">
        <v>60</v>
      </c>
      <c r="B61" s="111" t="s">
        <v>151</v>
      </c>
      <c r="C61" s="81">
        <v>11581</v>
      </c>
      <c r="D61" s="81">
        <v>10128</v>
      </c>
      <c r="E61" s="65">
        <v>9479</v>
      </c>
      <c r="F61" s="110">
        <f t="shared" si="3"/>
        <v>0.012671121632875672</v>
      </c>
      <c r="G61" s="110">
        <f t="shared" si="0"/>
        <v>-0.18150418789396425</v>
      </c>
      <c r="H61" s="63">
        <f t="shared" si="1"/>
        <v>-2102</v>
      </c>
      <c r="I61" s="47">
        <f t="shared" si="4"/>
        <v>0.016934951096501828</v>
      </c>
      <c r="J61" s="81">
        <f t="shared" si="2"/>
        <v>-649</v>
      </c>
    </row>
    <row r="62" spans="1:10" ht="15">
      <c r="A62" s="49">
        <v>61</v>
      </c>
      <c r="B62" s="111" t="s">
        <v>152</v>
      </c>
      <c r="C62" s="81">
        <v>7294</v>
      </c>
      <c r="D62" s="81">
        <v>6173</v>
      </c>
      <c r="E62" s="65">
        <v>5684</v>
      </c>
      <c r="F62" s="110">
        <f t="shared" si="3"/>
        <v>0.007598128005197312</v>
      </c>
      <c r="G62" s="110">
        <f t="shared" si="0"/>
        <v>-0.22072936660268713</v>
      </c>
      <c r="H62" s="63">
        <f t="shared" si="1"/>
        <v>-1610</v>
      </c>
      <c r="I62" s="47">
        <f t="shared" si="4"/>
        <v>0.012971109070108441</v>
      </c>
      <c r="J62" s="81">
        <f t="shared" si="2"/>
        <v>-489</v>
      </c>
    </row>
    <row r="63" spans="1:10" ht="15">
      <c r="A63" s="49">
        <v>62</v>
      </c>
      <c r="B63" s="111" t="s">
        <v>153</v>
      </c>
      <c r="C63" s="81">
        <v>1365</v>
      </c>
      <c r="D63" s="81">
        <v>1242</v>
      </c>
      <c r="E63" s="65">
        <v>1168</v>
      </c>
      <c r="F63" s="110">
        <f t="shared" si="3"/>
        <v>0.0015613324261207707</v>
      </c>
      <c r="G63" s="110">
        <f t="shared" si="0"/>
        <v>-0.1443223443223443</v>
      </c>
      <c r="H63" s="63">
        <f t="shared" si="1"/>
        <v>-197</v>
      </c>
      <c r="I63" s="47">
        <f t="shared" si="4"/>
        <v>0.0015871481284542627</v>
      </c>
      <c r="J63" s="81">
        <f t="shared" si="2"/>
        <v>-74</v>
      </c>
    </row>
    <row r="64" spans="1:10" ht="15">
      <c r="A64" s="49">
        <v>63</v>
      </c>
      <c r="B64" s="111" t="s">
        <v>154</v>
      </c>
      <c r="C64" s="81">
        <v>22171</v>
      </c>
      <c r="D64" s="81">
        <v>20605</v>
      </c>
      <c r="E64" s="65">
        <v>19197</v>
      </c>
      <c r="F64" s="110">
        <f t="shared" si="3"/>
        <v>0.025661728239931878</v>
      </c>
      <c r="G64" s="110">
        <f t="shared" si="0"/>
        <v>-0.13413919083487438</v>
      </c>
      <c r="H64" s="63">
        <f t="shared" si="1"/>
        <v>-2974</v>
      </c>
      <c r="I64" s="47">
        <f t="shared" si="4"/>
        <v>0.02396029712702019</v>
      </c>
      <c r="J64" s="81">
        <f t="shared" si="2"/>
        <v>-1408</v>
      </c>
    </row>
    <row r="65" spans="1:10" ht="15">
      <c r="A65" s="49">
        <v>64</v>
      </c>
      <c r="B65" s="111" t="s">
        <v>155</v>
      </c>
      <c r="C65" s="81">
        <v>8381</v>
      </c>
      <c r="D65" s="81">
        <v>7666</v>
      </c>
      <c r="E65" s="65">
        <v>7301</v>
      </c>
      <c r="F65" s="110">
        <f t="shared" si="3"/>
        <v>0.009759664420468961</v>
      </c>
      <c r="G65" s="110">
        <f t="shared" si="0"/>
        <v>-0.12886290418804439</v>
      </c>
      <c r="H65" s="63">
        <f t="shared" si="1"/>
        <v>-1080</v>
      </c>
      <c r="I65" s="47">
        <f t="shared" si="4"/>
        <v>0.008701116643302557</v>
      </c>
      <c r="J65" s="81">
        <f t="shared" si="2"/>
        <v>-365</v>
      </c>
    </row>
    <row r="66" spans="1:10" ht="15">
      <c r="A66" s="49">
        <v>65</v>
      </c>
      <c r="B66" s="111" t="s">
        <v>156</v>
      </c>
      <c r="C66" s="81">
        <v>3809</v>
      </c>
      <c r="D66" s="81">
        <v>3310</v>
      </c>
      <c r="E66" s="65">
        <v>2958</v>
      </c>
      <c r="F66" s="110">
        <f t="shared" si="3"/>
        <v>0.003954127839439417</v>
      </c>
      <c r="G66" s="110">
        <f aca="true" t="shared" si="5" ref="G66:G83">(E66-C66)/C66</f>
        <v>-0.22341822000525072</v>
      </c>
      <c r="H66" s="63">
        <f aca="true" t="shared" si="6" ref="H66:H82">E66-C66</f>
        <v>-851</v>
      </c>
      <c r="I66" s="47">
        <f t="shared" si="4"/>
        <v>0.006856157651343033</v>
      </c>
      <c r="J66" s="81">
        <f aca="true" t="shared" si="7" ref="J66:J82">E66-D66</f>
        <v>-352</v>
      </c>
    </row>
    <row r="67" spans="1:10" ht="15">
      <c r="A67" s="49">
        <v>66</v>
      </c>
      <c r="B67" s="111" t="s">
        <v>157</v>
      </c>
      <c r="C67" s="81">
        <v>14608</v>
      </c>
      <c r="D67" s="81">
        <v>12958</v>
      </c>
      <c r="E67" s="65">
        <v>11954</v>
      </c>
      <c r="F67" s="110">
        <f aca="true" t="shared" si="8" ref="F67:F82">E67/$E$83</f>
        <v>0.0159795957378833</v>
      </c>
      <c r="G67" s="110">
        <f t="shared" si="5"/>
        <v>-0.18168127053669222</v>
      </c>
      <c r="H67" s="63">
        <f t="shared" si="6"/>
        <v>-2654</v>
      </c>
      <c r="I67" s="47">
        <f aca="true" t="shared" si="9" ref="I67:I83">H67/$H$83</f>
        <v>0.02138218849196758</v>
      </c>
      <c r="J67" s="81">
        <f t="shared" si="7"/>
        <v>-1004</v>
      </c>
    </row>
    <row r="68" spans="1:10" ht="15">
      <c r="A68" s="49">
        <v>67</v>
      </c>
      <c r="B68" s="111" t="s">
        <v>158</v>
      </c>
      <c r="C68" s="81">
        <v>1936</v>
      </c>
      <c r="D68" s="81">
        <v>1676</v>
      </c>
      <c r="E68" s="65">
        <v>1524</v>
      </c>
      <c r="F68" s="110">
        <f t="shared" si="8"/>
        <v>0.002037217994356211</v>
      </c>
      <c r="G68" s="110">
        <f t="shared" si="5"/>
        <v>-0.2128099173553719</v>
      </c>
      <c r="H68" s="63">
        <f t="shared" si="6"/>
        <v>-412</v>
      </c>
      <c r="I68" s="47">
        <f t="shared" si="9"/>
        <v>0.003319314867630235</v>
      </c>
      <c r="J68" s="81">
        <f t="shared" si="7"/>
        <v>-152</v>
      </c>
    </row>
    <row r="69" spans="1:10" ht="15">
      <c r="A69" s="49">
        <v>68</v>
      </c>
      <c r="B69" s="111" t="s">
        <v>159</v>
      </c>
      <c r="C69" s="81">
        <v>11232</v>
      </c>
      <c r="D69" s="81">
        <v>10441</v>
      </c>
      <c r="E69" s="65">
        <v>9836</v>
      </c>
      <c r="F69" s="110">
        <f t="shared" si="8"/>
        <v>0.013148343958325258</v>
      </c>
      <c r="G69" s="110">
        <f t="shared" si="5"/>
        <v>-0.12428774928774929</v>
      </c>
      <c r="H69" s="63">
        <f t="shared" si="6"/>
        <v>-1396</v>
      </c>
      <c r="I69" s="47">
        <f t="shared" si="9"/>
        <v>0.01124699892041701</v>
      </c>
      <c r="J69" s="81">
        <f t="shared" si="7"/>
        <v>-605</v>
      </c>
    </row>
    <row r="70" spans="1:10" ht="15">
      <c r="A70" s="49">
        <v>69</v>
      </c>
      <c r="B70" s="111" t="s">
        <v>160</v>
      </c>
      <c r="C70" s="81">
        <v>1975</v>
      </c>
      <c r="D70" s="81">
        <v>1668</v>
      </c>
      <c r="E70" s="65">
        <v>1606</v>
      </c>
      <c r="F70" s="110">
        <f t="shared" si="8"/>
        <v>0.00214683208591606</v>
      </c>
      <c r="G70" s="110">
        <f t="shared" si="5"/>
        <v>-0.1868354430379747</v>
      </c>
      <c r="H70" s="63">
        <f t="shared" si="6"/>
        <v>-369</v>
      </c>
      <c r="I70" s="47">
        <f t="shared" si="9"/>
        <v>0.0029728815197950405</v>
      </c>
      <c r="J70" s="81">
        <f t="shared" si="7"/>
        <v>-62</v>
      </c>
    </row>
    <row r="71" spans="1:10" ht="15">
      <c r="A71" s="49">
        <v>70</v>
      </c>
      <c r="B71" s="111" t="s">
        <v>161</v>
      </c>
      <c r="C71" s="81">
        <v>6591</v>
      </c>
      <c r="D71" s="81">
        <v>6224</v>
      </c>
      <c r="E71" s="65">
        <v>5718</v>
      </c>
      <c r="F71" s="110">
        <f t="shared" si="8"/>
        <v>0.007643577750478225</v>
      </c>
      <c r="G71" s="110">
        <f t="shared" si="5"/>
        <v>-0.13245334547109694</v>
      </c>
      <c r="H71" s="63">
        <f t="shared" si="6"/>
        <v>-873</v>
      </c>
      <c r="I71" s="47">
        <f t="shared" si="9"/>
        <v>0.0070334026200029</v>
      </c>
      <c r="J71" s="81">
        <f t="shared" si="7"/>
        <v>-506</v>
      </c>
    </row>
    <row r="72" spans="1:10" ht="15">
      <c r="A72" s="49">
        <v>71</v>
      </c>
      <c r="B72" s="111" t="s">
        <v>162</v>
      </c>
      <c r="C72" s="81">
        <v>3842</v>
      </c>
      <c r="D72" s="81">
        <v>3414</v>
      </c>
      <c r="E72" s="65">
        <v>3199</v>
      </c>
      <c r="F72" s="110">
        <f t="shared" si="8"/>
        <v>0.004276286328048241</v>
      </c>
      <c r="G72" s="110">
        <f t="shared" si="5"/>
        <v>-0.16736074960957834</v>
      </c>
      <c r="H72" s="63">
        <f t="shared" si="6"/>
        <v>-643</v>
      </c>
      <c r="I72" s="47">
        <f t="shared" si="9"/>
        <v>0.005180387038558837</v>
      </c>
      <c r="J72" s="81">
        <f t="shared" si="7"/>
        <v>-215</v>
      </c>
    </row>
    <row r="73" spans="1:10" ht="15">
      <c r="A73" s="49">
        <v>72</v>
      </c>
      <c r="B73" s="111" t="s">
        <v>163</v>
      </c>
      <c r="C73" s="81">
        <v>1508</v>
      </c>
      <c r="D73" s="81">
        <v>1178</v>
      </c>
      <c r="E73" s="65">
        <v>1050</v>
      </c>
      <c r="F73" s="110">
        <f t="shared" si="8"/>
        <v>0.0014035950748517202</v>
      </c>
      <c r="G73" s="110">
        <f t="shared" si="5"/>
        <v>-0.3037135278514589</v>
      </c>
      <c r="H73" s="63">
        <f t="shared" si="6"/>
        <v>-458</v>
      </c>
      <c r="I73" s="47">
        <f t="shared" si="9"/>
        <v>0.0036899179839190474</v>
      </c>
      <c r="J73" s="81">
        <f t="shared" si="7"/>
        <v>-128</v>
      </c>
    </row>
    <row r="74" spans="1:10" ht="15">
      <c r="A74" s="49">
        <v>73</v>
      </c>
      <c r="B74" s="111" t="s">
        <v>164</v>
      </c>
      <c r="C74" s="81">
        <v>1046</v>
      </c>
      <c r="D74" s="81">
        <v>929</v>
      </c>
      <c r="E74" s="65">
        <v>882</v>
      </c>
      <c r="F74" s="110">
        <f t="shared" si="8"/>
        <v>0.001179019862875445</v>
      </c>
      <c r="G74" s="110">
        <f t="shared" si="5"/>
        <v>-0.15678776290630975</v>
      </c>
      <c r="H74" s="63">
        <f t="shared" si="6"/>
        <v>-164</v>
      </c>
      <c r="I74" s="47">
        <f t="shared" si="9"/>
        <v>0.0013212806754644623</v>
      </c>
      <c r="J74" s="81">
        <f t="shared" si="7"/>
        <v>-47</v>
      </c>
    </row>
    <row r="75" spans="1:10" ht="15">
      <c r="A75" s="49">
        <v>74</v>
      </c>
      <c r="B75" s="111" t="s">
        <v>165</v>
      </c>
      <c r="C75" s="81">
        <v>780</v>
      </c>
      <c r="D75" s="81">
        <v>718</v>
      </c>
      <c r="E75" s="65">
        <v>660</v>
      </c>
      <c r="F75" s="110">
        <f t="shared" si="8"/>
        <v>0.000882259761335367</v>
      </c>
      <c r="G75" s="110">
        <f t="shared" si="5"/>
        <v>-0.15384615384615385</v>
      </c>
      <c r="H75" s="63">
        <f t="shared" si="6"/>
        <v>-120</v>
      </c>
      <c r="I75" s="47">
        <f t="shared" si="9"/>
        <v>0.0009667907381447285</v>
      </c>
      <c r="J75" s="81">
        <f t="shared" si="7"/>
        <v>-58</v>
      </c>
    </row>
    <row r="76" spans="1:10" ht="15">
      <c r="A76" s="49">
        <v>75</v>
      </c>
      <c r="B76" s="111" t="s">
        <v>166</v>
      </c>
      <c r="C76" s="81">
        <v>3579</v>
      </c>
      <c r="D76" s="81">
        <v>3369</v>
      </c>
      <c r="E76" s="65">
        <v>3123</v>
      </c>
      <c r="F76" s="110">
        <f t="shared" si="8"/>
        <v>0.00417469277977326</v>
      </c>
      <c r="G76" s="110">
        <f t="shared" si="5"/>
        <v>-0.12740989103101424</v>
      </c>
      <c r="H76" s="63">
        <f t="shared" si="6"/>
        <v>-456</v>
      </c>
      <c r="I76" s="47">
        <f t="shared" si="9"/>
        <v>0.003673804804949969</v>
      </c>
      <c r="J76" s="81">
        <f t="shared" si="7"/>
        <v>-246</v>
      </c>
    </row>
    <row r="77" spans="1:10" ht="15">
      <c r="A77" s="49">
        <v>76</v>
      </c>
      <c r="B77" s="111" t="s">
        <v>167</v>
      </c>
      <c r="C77" s="81">
        <v>2186</v>
      </c>
      <c r="D77" s="81">
        <v>1960</v>
      </c>
      <c r="E77" s="65">
        <v>1816</v>
      </c>
      <c r="F77" s="110">
        <f t="shared" si="8"/>
        <v>0.002427551100886404</v>
      </c>
      <c r="G77" s="110">
        <f t="shared" si="5"/>
        <v>-0.16925892040256177</v>
      </c>
      <c r="H77" s="63">
        <f t="shared" si="6"/>
        <v>-370</v>
      </c>
      <c r="I77" s="47">
        <f t="shared" si="9"/>
        <v>0.0029809381092795796</v>
      </c>
      <c r="J77" s="81">
        <f t="shared" si="7"/>
        <v>-144</v>
      </c>
    </row>
    <row r="78" spans="1:10" ht="15">
      <c r="A78" s="49">
        <v>77</v>
      </c>
      <c r="B78" s="111" t="s">
        <v>168</v>
      </c>
      <c r="C78" s="81">
        <v>1720</v>
      </c>
      <c r="D78" s="81">
        <v>1560</v>
      </c>
      <c r="E78" s="65">
        <v>1460</v>
      </c>
      <c r="F78" s="110">
        <f t="shared" si="8"/>
        <v>0.0019516655326509633</v>
      </c>
      <c r="G78" s="110">
        <f t="shared" si="5"/>
        <v>-0.1511627906976744</v>
      </c>
      <c r="H78" s="63">
        <f t="shared" si="6"/>
        <v>-260</v>
      </c>
      <c r="I78" s="47">
        <f t="shared" si="9"/>
        <v>0.0020947132659802454</v>
      </c>
      <c r="J78" s="81">
        <f t="shared" si="7"/>
        <v>-100</v>
      </c>
    </row>
    <row r="79" spans="1:10" ht="15">
      <c r="A79" s="49">
        <v>78</v>
      </c>
      <c r="B79" s="111" t="s">
        <v>169</v>
      </c>
      <c r="C79" s="81">
        <v>1361</v>
      </c>
      <c r="D79" s="81">
        <v>1247</v>
      </c>
      <c r="E79" s="65">
        <v>1135</v>
      </c>
      <c r="F79" s="110">
        <f t="shared" si="8"/>
        <v>0.0015172194380540023</v>
      </c>
      <c r="G79" s="110">
        <f t="shared" si="5"/>
        <v>-0.16605437178545188</v>
      </c>
      <c r="H79" s="63">
        <f t="shared" si="6"/>
        <v>-226</v>
      </c>
      <c r="I79" s="47">
        <f t="shared" si="9"/>
        <v>0.0018207892235059056</v>
      </c>
      <c r="J79" s="81">
        <f t="shared" si="7"/>
        <v>-112</v>
      </c>
    </row>
    <row r="80" spans="1:10" ht="15">
      <c r="A80" s="49">
        <v>79</v>
      </c>
      <c r="B80" s="111" t="s">
        <v>170</v>
      </c>
      <c r="C80" s="81">
        <v>2619</v>
      </c>
      <c r="D80" s="81">
        <v>2365</v>
      </c>
      <c r="E80" s="65">
        <v>2413</v>
      </c>
      <c r="F80" s="110">
        <f t="shared" si="8"/>
        <v>0.0032255951577306674</v>
      </c>
      <c r="G80" s="110">
        <f t="shared" si="5"/>
        <v>-0.07865597556319205</v>
      </c>
      <c r="H80" s="63">
        <f t="shared" si="6"/>
        <v>-206</v>
      </c>
      <c r="I80" s="47">
        <f t="shared" si="9"/>
        <v>0.0016596574338151174</v>
      </c>
      <c r="J80" s="81">
        <f t="shared" si="7"/>
        <v>48</v>
      </c>
    </row>
    <row r="81" spans="1:10" ht="15">
      <c r="A81" s="49">
        <v>80</v>
      </c>
      <c r="B81" s="111" t="s">
        <v>171</v>
      </c>
      <c r="C81" s="81">
        <v>6508</v>
      </c>
      <c r="D81" s="81">
        <v>5913</v>
      </c>
      <c r="E81" s="65">
        <v>5589</v>
      </c>
      <c r="F81" s="110">
        <f t="shared" si="8"/>
        <v>0.007471136069853585</v>
      </c>
      <c r="G81" s="110">
        <f t="shared" si="5"/>
        <v>-0.14121081745543945</v>
      </c>
      <c r="H81" s="63">
        <f t="shared" si="6"/>
        <v>-919</v>
      </c>
      <c r="I81" s="47">
        <f t="shared" si="9"/>
        <v>0.007404005736291713</v>
      </c>
      <c r="J81" s="81">
        <f t="shared" si="7"/>
        <v>-324</v>
      </c>
    </row>
    <row r="82" spans="1:10" ht="15">
      <c r="A82" s="49">
        <v>81</v>
      </c>
      <c r="B82" s="111" t="s">
        <v>172</v>
      </c>
      <c r="C82" s="81">
        <v>5012</v>
      </c>
      <c r="D82" s="81">
        <v>4578</v>
      </c>
      <c r="E82" s="65">
        <v>4248</v>
      </c>
      <c r="F82" s="110">
        <f t="shared" si="8"/>
        <v>0.005678544645685816</v>
      </c>
      <c r="G82" s="110">
        <f t="shared" si="5"/>
        <v>-0.1524341580207502</v>
      </c>
      <c r="H82" s="63">
        <f t="shared" si="6"/>
        <v>-764</v>
      </c>
      <c r="I82" s="47">
        <f t="shared" si="9"/>
        <v>0.006155234366188105</v>
      </c>
      <c r="J82" s="81">
        <f t="shared" si="7"/>
        <v>-330</v>
      </c>
    </row>
    <row r="83" spans="1:10" s="11" customFormat="1" ht="15">
      <c r="A83" s="130" t="s">
        <v>173</v>
      </c>
      <c r="B83" s="130"/>
      <c r="C83" s="74">
        <v>872201</v>
      </c>
      <c r="D83" s="74">
        <v>797334</v>
      </c>
      <c r="E83" s="76">
        <v>748079</v>
      </c>
      <c r="F83" s="110">
        <f>SUM(F2:F82)</f>
        <v>0.9999999999999999</v>
      </c>
      <c r="G83" s="110">
        <f t="shared" si="5"/>
        <v>-0.1423089402557438</v>
      </c>
      <c r="H83" s="63">
        <f>SUM(H2:H82)</f>
        <v>-124122</v>
      </c>
      <c r="I83" s="47">
        <f t="shared" si="9"/>
        <v>1</v>
      </c>
      <c r="J83" s="81">
        <f>SUM(J2:J82)</f>
        <v>-49255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G1">
      <pane ySplit="1" topLeftCell="A77" activePane="bottomLeft" state="frozen"/>
      <selection pane="topLeft" activeCell="W1" sqref="W1"/>
      <selection pane="bottomLeft" activeCell="O14" sqref="O14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42064</v>
      </c>
      <c r="D1" s="54">
        <v>42401</v>
      </c>
      <c r="E1" s="22">
        <v>42430</v>
      </c>
      <c r="F1" s="72" t="s">
        <v>291</v>
      </c>
      <c r="G1" s="16" t="s">
        <v>284</v>
      </c>
      <c r="H1" s="1" t="s">
        <v>285</v>
      </c>
      <c r="I1" s="1" t="s">
        <v>293</v>
      </c>
      <c r="J1" s="44" t="s">
        <v>287</v>
      </c>
    </row>
    <row r="2" spans="1:12" ht="15">
      <c r="A2" s="49">
        <v>1</v>
      </c>
      <c r="B2" s="111" t="s">
        <v>92</v>
      </c>
      <c r="C2" s="37">
        <v>71020</v>
      </c>
      <c r="D2" s="37">
        <v>73931</v>
      </c>
      <c r="E2" s="37">
        <v>74525</v>
      </c>
      <c r="F2" s="110">
        <f aca="true" t="shared" si="0" ref="F2:F65">E2/$E$83</f>
        <v>0.024285377709721875</v>
      </c>
      <c r="G2" s="110">
        <f aca="true" t="shared" si="1" ref="G2:G65">(E2-C2)/C2</f>
        <v>0.04935229512813292</v>
      </c>
      <c r="H2" s="63">
        <f aca="true" t="shared" si="2" ref="H2:H65">E2-C2</f>
        <v>3505</v>
      </c>
      <c r="I2" s="47">
        <f>H2/$H$83</f>
        <v>0.024650809503045306</v>
      </c>
      <c r="J2" s="51">
        <f aca="true" t="shared" si="3" ref="J2:J65">E2-D2</f>
        <v>594</v>
      </c>
      <c r="L2" s="10"/>
    </row>
    <row r="3" spans="1:12" ht="15">
      <c r="A3" s="49">
        <v>2</v>
      </c>
      <c r="B3" s="111" t="s">
        <v>93</v>
      </c>
      <c r="C3" s="37">
        <v>21613</v>
      </c>
      <c r="D3" s="37">
        <v>22674</v>
      </c>
      <c r="E3" s="37">
        <v>22773</v>
      </c>
      <c r="F3" s="110">
        <f t="shared" si="0"/>
        <v>0.007421011829365934</v>
      </c>
      <c r="G3" s="110">
        <f t="shared" si="1"/>
        <v>0.05367140147133669</v>
      </c>
      <c r="H3" s="63">
        <f t="shared" si="2"/>
        <v>1160</v>
      </c>
      <c r="I3" s="47">
        <f aca="true" t="shared" si="4" ref="I3:I66">H3/$H$83</f>
        <v>0.008158327824117705</v>
      </c>
      <c r="J3" s="51">
        <f t="shared" si="3"/>
        <v>99</v>
      </c>
      <c r="L3" s="10"/>
    </row>
    <row r="4" spans="1:12" ht="15">
      <c r="A4" s="49">
        <v>3</v>
      </c>
      <c r="B4" s="111" t="s">
        <v>94</v>
      </c>
      <c r="C4" s="37">
        <v>27510</v>
      </c>
      <c r="D4" s="37">
        <v>28887</v>
      </c>
      <c r="E4" s="37">
        <v>28945</v>
      </c>
      <c r="F4" s="110">
        <f t="shared" si="0"/>
        <v>0.009432274509331092</v>
      </c>
      <c r="G4" s="110">
        <f t="shared" si="1"/>
        <v>0.05216284987277354</v>
      </c>
      <c r="H4" s="63">
        <f t="shared" si="2"/>
        <v>1435</v>
      </c>
      <c r="I4" s="47">
        <f t="shared" si="4"/>
        <v>0.010092414161731816</v>
      </c>
      <c r="J4" s="51">
        <f t="shared" si="3"/>
        <v>58</v>
      </c>
      <c r="L4" s="10"/>
    </row>
    <row r="5" spans="1:12" ht="14.25" customHeight="1">
      <c r="A5" s="49">
        <v>4</v>
      </c>
      <c r="B5" s="111" t="s">
        <v>95</v>
      </c>
      <c r="C5" s="37">
        <v>18782</v>
      </c>
      <c r="D5" s="37">
        <v>19914</v>
      </c>
      <c r="E5" s="37">
        <v>20046</v>
      </c>
      <c r="F5" s="110">
        <f t="shared" si="0"/>
        <v>0.006532367414546591</v>
      </c>
      <c r="G5" s="110">
        <f t="shared" si="1"/>
        <v>0.06729847726546694</v>
      </c>
      <c r="H5" s="63">
        <f t="shared" si="2"/>
        <v>1264</v>
      </c>
      <c r="I5" s="47">
        <f t="shared" si="4"/>
        <v>0.008889764111797224</v>
      </c>
      <c r="J5" s="51">
        <f t="shared" si="3"/>
        <v>132</v>
      </c>
      <c r="L5" s="10"/>
    </row>
    <row r="6" spans="1:12" ht="15">
      <c r="A6" s="49">
        <v>5</v>
      </c>
      <c r="B6" s="111" t="s">
        <v>96</v>
      </c>
      <c r="C6" s="37">
        <v>17154</v>
      </c>
      <c r="D6" s="37">
        <v>17008</v>
      </c>
      <c r="E6" s="37">
        <v>16989</v>
      </c>
      <c r="F6" s="110">
        <f t="shared" si="0"/>
        <v>0.005536186271861321</v>
      </c>
      <c r="G6" s="110">
        <f t="shared" si="1"/>
        <v>-0.009618747813920952</v>
      </c>
      <c r="H6" s="63">
        <f t="shared" si="2"/>
        <v>-165</v>
      </c>
      <c r="I6" s="47">
        <f t="shared" si="4"/>
        <v>-0.0011604518025684666</v>
      </c>
      <c r="J6" s="51">
        <f t="shared" si="3"/>
        <v>-19</v>
      </c>
      <c r="L6" s="10"/>
    </row>
    <row r="7" spans="1:12" ht="15">
      <c r="A7" s="49">
        <v>6</v>
      </c>
      <c r="B7" s="111" t="s">
        <v>97</v>
      </c>
      <c r="C7" s="37">
        <v>393223</v>
      </c>
      <c r="D7" s="37">
        <v>409121</v>
      </c>
      <c r="E7" s="37">
        <v>409144</v>
      </c>
      <c r="F7" s="110">
        <f t="shared" si="0"/>
        <v>0.13332729389689965</v>
      </c>
      <c r="G7" s="110">
        <f t="shared" si="1"/>
        <v>0.0404884760047098</v>
      </c>
      <c r="H7" s="63">
        <f t="shared" si="2"/>
        <v>15921</v>
      </c>
      <c r="I7" s="47">
        <f t="shared" si="4"/>
        <v>0.1119730493860155</v>
      </c>
      <c r="J7" s="51">
        <f t="shared" si="3"/>
        <v>23</v>
      </c>
      <c r="L7" s="10"/>
    </row>
    <row r="8" spans="1:12" ht="15">
      <c r="A8" s="49">
        <v>7</v>
      </c>
      <c r="B8" s="111" t="s">
        <v>98</v>
      </c>
      <c r="C8" s="37">
        <v>67816</v>
      </c>
      <c r="D8" s="37">
        <v>72721</v>
      </c>
      <c r="E8" s="37">
        <v>72873</v>
      </c>
      <c r="F8" s="110">
        <f t="shared" si="0"/>
        <v>0.023747042332647596</v>
      </c>
      <c r="G8" s="110">
        <f t="shared" si="1"/>
        <v>0.07456942314498054</v>
      </c>
      <c r="H8" s="63">
        <f t="shared" si="2"/>
        <v>5057</v>
      </c>
      <c r="I8" s="47">
        <f t="shared" si="4"/>
        <v>0.03556608948841658</v>
      </c>
      <c r="J8" s="51">
        <f t="shared" si="3"/>
        <v>152</v>
      </c>
      <c r="L8" s="10"/>
    </row>
    <row r="9" spans="1:12" ht="15">
      <c r="A9" s="49">
        <v>8</v>
      </c>
      <c r="B9" s="111" t="s">
        <v>99</v>
      </c>
      <c r="C9" s="37">
        <v>9383</v>
      </c>
      <c r="D9" s="37">
        <v>9401</v>
      </c>
      <c r="E9" s="37">
        <v>9402</v>
      </c>
      <c r="F9" s="110">
        <f t="shared" si="0"/>
        <v>0.00306381913756196</v>
      </c>
      <c r="G9" s="110">
        <f t="shared" si="1"/>
        <v>0.002024938718959821</v>
      </c>
      <c r="H9" s="63">
        <f t="shared" si="2"/>
        <v>19</v>
      </c>
      <c r="I9" s="47">
        <f t="shared" si="4"/>
        <v>0.00013362778332606586</v>
      </c>
      <c r="J9" s="51">
        <f t="shared" si="3"/>
        <v>1</v>
      </c>
      <c r="L9" s="10"/>
    </row>
    <row r="10" spans="1:12" ht="15">
      <c r="A10" s="49">
        <v>9</v>
      </c>
      <c r="B10" s="111" t="s">
        <v>100</v>
      </c>
      <c r="C10" s="37">
        <v>37219</v>
      </c>
      <c r="D10" s="37">
        <v>39204</v>
      </c>
      <c r="E10" s="37">
        <v>39261</v>
      </c>
      <c r="F10" s="110">
        <f t="shared" si="0"/>
        <v>0.012793937796194439</v>
      </c>
      <c r="G10" s="110">
        <f t="shared" si="1"/>
        <v>0.054864450952470514</v>
      </c>
      <c r="H10" s="63">
        <f t="shared" si="2"/>
        <v>2042</v>
      </c>
      <c r="I10" s="47">
        <f t="shared" si="4"/>
        <v>0.014361470186938235</v>
      </c>
      <c r="J10" s="51">
        <f t="shared" si="3"/>
        <v>57</v>
      </c>
      <c r="L10" s="10"/>
    </row>
    <row r="11" spans="1:12" ht="15">
      <c r="A11" s="49">
        <v>10</v>
      </c>
      <c r="B11" s="111" t="s">
        <v>101</v>
      </c>
      <c r="C11" s="37">
        <v>50009</v>
      </c>
      <c r="D11" s="37">
        <v>52847</v>
      </c>
      <c r="E11" s="37">
        <v>52858</v>
      </c>
      <c r="F11" s="110">
        <f t="shared" si="0"/>
        <v>0.017224776853142956</v>
      </c>
      <c r="G11" s="110">
        <f t="shared" si="1"/>
        <v>0.05696974544581975</v>
      </c>
      <c r="H11" s="63">
        <f t="shared" si="2"/>
        <v>2849</v>
      </c>
      <c r="I11" s="47">
        <f t="shared" si="4"/>
        <v>0.020037134457682192</v>
      </c>
      <c r="J11" s="51">
        <f t="shared" si="3"/>
        <v>11</v>
      </c>
      <c r="L11" s="10"/>
    </row>
    <row r="12" spans="1:12" ht="15.75" customHeight="1">
      <c r="A12" s="49">
        <v>11</v>
      </c>
      <c r="B12" s="111" t="s">
        <v>102</v>
      </c>
      <c r="C12" s="37">
        <v>9364</v>
      </c>
      <c r="D12" s="37">
        <v>9643</v>
      </c>
      <c r="E12" s="37">
        <v>9630</v>
      </c>
      <c r="F12" s="110">
        <f t="shared" si="0"/>
        <v>0.0031381172404511457</v>
      </c>
      <c r="G12" s="110">
        <f t="shared" si="1"/>
        <v>0.02840666381888082</v>
      </c>
      <c r="H12" s="63">
        <f t="shared" si="2"/>
        <v>266</v>
      </c>
      <c r="I12" s="47">
        <f t="shared" si="4"/>
        <v>0.001870788966564922</v>
      </c>
      <c r="J12" s="51">
        <f t="shared" si="3"/>
        <v>-13</v>
      </c>
      <c r="L12" s="10"/>
    </row>
    <row r="13" spans="1:12" ht="15">
      <c r="A13" s="49">
        <v>12</v>
      </c>
      <c r="B13" s="111" t="s">
        <v>103</v>
      </c>
      <c r="C13" s="37">
        <v>14231</v>
      </c>
      <c r="D13" s="37">
        <v>14972</v>
      </c>
      <c r="E13" s="37">
        <v>15227</v>
      </c>
      <c r="F13" s="110">
        <f t="shared" si="0"/>
        <v>0.004962005318831734</v>
      </c>
      <c r="G13" s="110">
        <f t="shared" si="1"/>
        <v>0.06998805424776895</v>
      </c>
      <c r="H13" s="63">
        <f t="shared" si="2"/>
        <v>996</v>
      </c>
      <c r="I13" s="47">
        <f t="shared" si="4"/>
        <v>0.007004909062776926</v>
      </c>
      <c r="J13" s="51">
        <f t="shared" si="3"/>
        <v>255</v>
      </c>
      <c r="L13" s="10"/>
    </row>
    <row r="14" spans="1:12" ht="15">
      <c r="A14" s="49">
        <v>13</v>
      </c>
      <c r="B14" s="111" t="s">
        <v>104</v>
      </c>
      <c r="C14" s="37">
        <v>14863</v>
      </c>
      <c r="D14" s="37">
        <v>16120</v>
      </c>
      <c r="E14" s="37">
        <v>16289</v>
      </c>
      <c r="F14" s="110">
        <f t="shared" si="0"/>
        <v>0.005308078061236627</v>
      </c>
      <c r="G14" s="110">
        <f t="shared" si="1"/>
        <v>0.09594294556953509</v>
      </c>
      <c r="H14" s="63">
        <f t="shared" si="2"/>
        <v>1426</v>
      </c>
      <c r="I14" s="47">
        <f t="shared" si="4"/>
        <v>0.010029116790682626</v>
      </c>
      <c r="J14" s="51">
        <f t="shared" si="3"/>
        <v>169</v>
      </c>
      <c r="L14" s="10"/>
    </row>
    <row r="15" spans="1:12" ht="15">
      <c r="A15" s="49">
        <v>14</v>
      </c>
      <c r="B15" s="111" t="s">
        <v>105</v>
      </c>
      <c r="C15" s="37">
        <v>15222</v>
      </c>
      <c r="D15" s="37">
        <v>15427</v>
      </c>
      <c r="E15" s="37">
        <v>15537</v>
      </c>
      <c r="F15" s="110">
        <f t="shared" si="0"/>
        <v>0.005063024669251241</v>
      </c>
      <c r="G15" s="110">
        <f t="shared" si="1"/>
        <v>0.020693732755222703</v>
      </c>
      <c r="H15" s="63">
        <f t="shared" si="2"/>
        <v>315</v>
      </c>
      <c r="I15" s="47">
        <f t="shared" si="4"/>
        <v>0.002215407986721618</v>
      </c>
      <c r="J15" s="51">
        <f t="shared" si="3"/>
        <v>110</v>
      </c>
      <c r="L15" s="10"/>
    </row>
    <row r="16" spans="1:12" ht="15">
      <c r="A16" s="49">
        <v>15</v>
      </c>
      <c r="B16" s="111" t="s">
        <v>106</v>
      </c>
      <c r="C16" s="37">
        <v>12293</v>
      </c>
      <c r="D16" s="37">
        <v>12968</v>
      </c>
      <c r="E16" s="37">
        <v>12962</v>
      </c>
      <c r="F16" s="110">
        <f t="shared" si="0"/>
        <v>0.004223912323024688</v>
      </c>
      <c r="G16" s="110">
        <f t="shared" si="1"/>
        <v>0.05442121532579517</v>
      </c>
      <c r="H16" s="63">
        <f t="shared" si="2"/>
        <v>669</v>
      </c>
      <c r="I16" s="47">
        <f t="shared" si="4"/>
        <v>0.0047051045813230555</v>
      </c>
      <c r="J16" s="51">
        <f t="shared" si="3"/>
        <v>-6</v>
      </c>
      <c r="L16" s="10"/>
    </row>
    <row r="17" spans="1:10" ht="15">
      <c r="A17" s="49">
        <v>16</v>
      </c>
      <c r="B17" s="111" t="s">
        <v>107</v>
      </c>
      <c r="C17" s="37">
        <v>76904</v>
      </c>
      <c r="D17" s="37">
        <v>81456</v>
      </c>
      <c r="E17" s="37">
        <v>81630</v>
      </c>
      <c r="F17" s="110">
        <f t="shared" si="0"/>
        <v>0.026600676047562517</v>
      </c>
      <c r="G17" s="110">
        <f t="shared" si="1"/>
        <v>0.061453240403620095</v>
      </c>
      <c r="H17" s="63">
        <f t="shared" si="2"/>
        <v>4726</v>
      </c>
      <c r="I17" s="47">
        <f t="shared" si="4"/>
        <v>0.03323815284205196</v>
      </c>
      <c r="J17" s="51">
        <f t="shared" si="3"/>
        <v>174</v>
      </c>
    </row>
    <row r="18" spans="1:10" ht="15">
      <c r="A18" s="49">
        <v>17</v>
      </c>
      <c r="B18" s="111" t="s">
        <v>108</v>
      </c>
      <c r="C18" s="37">
        <v>23284</v>
      </c>
      <c r="D18" s="37">
        <v>24247</v>
      </c>
      <c r="E18" s="37">
        <v>24267</v>
      </c>
      <c r="F18" s="110">
        <f t="shared" si="0"/>
        <v>0.007907859924613495</v>
      </c>
      <c r="G18" s="110">
        <f t="shared" si="1"/>
        <v>0.04221783198763099</v>
      </c>
      <c r="H18" s="63">
        <f t="shared" si="2"/>
        <v>983</v>
      </c>
      <c r="I18" s="47">
        <f t="shared" si="4"/>
        <v>0.006913479526816986</v>
      </c>
      <c r="J18" s="51">
        <f t="shared" si="3"/>
        <v>20</v>
      </c>
    </row>
    <row r="19" spans="1:11" ht="15">
      <c r="A19" s="49">
        <v>18</v>
      </c>
      <c r="B19" s="111" t="s">
        <v>109</v>
      </c>
      <c r="C19" s="37">
        <v>9712</v>
      </c>
      <c r="D19" s="37">
        <v>9852</v>
      </c>
      <c r="E19" s="37">
        <v>9830</v>
      </c>
      <c r="F19" s="110">
        <f t="shared" si="0"/>
        <v>0.003203291014915344</v>
      </c>
      <c r="G19" s="110">
        <f t="shared" si="1"/>
        <v>0.012149917627677101</v>
      </c>
      <c r="H19" s="63">
        <f t="shared" si="2"/>
        <v>118</v>
      </c>
      <c r="I19" s="47">
        <f t="shared" si="4"/>
        <v>0.0008298988648671458</v>
      </c>
      <c r="J19" s="51">
        <f t="shared" si="3"/>
        <v>-22</v>
      </c>
      <c r="K19" s="3"/>
    </row>
    <row r="20" spans="1:11" ht="15">
      <c r="A20" s="49">
        <v>19</v>
      </c>
      <c r="B20" s="111" t="s">
        <v>110</v>
      </c>
      <c r="C20" s="37">
        <v>20265</v>
      </c>
      <c r="D20" s="37">
        <v>20872</v>
      </c>
      <c r="E20" s="37">
        <v>20838</v>
      </c>
      <c r="F20" s="110">
        <f t="shared" si="0"/>
        <v>0.006790455561424816</v>
      </c>
      <c r="G20" s="110">
        <f t="shared" si="1"/>
        <v>0.02827535159141377</v>
      </c>
      <c r="H20" s="63">
        <f t="shared" si="2"/>
        <v>573</v>
      </c>
      <c r="I20" s="47">
        <f t="shared" si="4"/>
        <v>0.004029932623465039</v>
      </c>
      <c r="J20" s="51">
        <f t="shared" si="3"/>
        <v>-34</v>
      </c>
      <c r="K20" s="3"/>
    </row>
    <row r="21" spans="1:11" ht="15">
      <c r="A21" s="49">
        <v>20</v>
      </c>
      <c r="B21" s="111" t="s">
        <v>111</v>
      </c>
      <c r="C21" s="37">
        <v>35252</v>
      </c>
      <c r="D21" s="37">
        <v>36732</v>
      </c>
      <c r="E21" s="37">
        <v>36706</v>
      </c>
      <c r="F21" s="110">
        <f t="shared" si="0"/>
        <v>0.011961342827414305</v>
      </c>
      <c r="G21" s="110">
        <f t="shared" si="1"/>
        <v>0.04124588675819812</v>
      </c>
      <c r="H21" s="63">
        <f t="shared" si="2"/>
        <v>1454</v>
      </c>
      <c r="I21" s="47">
        <f t="shared" si="4"/>
        <v>0.010226041945057883</v>
      </c>
      <c r="J21" s="51">
        <f t="shared" si="3"/>
        <v>-26</v>
      </c>
      <c r="K21" s="3"/>
    </row>
    <row r="22" spans="1:11" ht="15">
      <c r="A22" s="49">
        <v>21</v>
      </c>
      <c r="B22" s="111" t="s">
        <v>112</v>
      </c>
      <c r="C22" s="37">
        <v>61654</v>
      </c>
      <c r="D22" s="37">
        <v>62457</v>
      </c>
      <c r="E22" s="37">
        <v>63184</v>
      </c>
      <c r="F22" s="110">
        <f t="shared" si="0"/>
        <v>0.020589698828729512</v>
      </c>
      <c r="G22" s="110">
        <f t="shared" si="1"/>
        <v>0.024815908132481267</v>
      </c>
      <c r="H22" s="63">
        <f t="shared" si="2"/>
        <v>1530</v>
      </c>
      <c r="I22" s="47">
        <f t="shared" si="4"/>
        <v>0.010760553078362146</v>
      </c>
      <c r="J22" s="51">
        <f t="shared" si="3"/>
        <v>727</v>
      </c>
      <c r="K22" s="3"/>
    </row>
    <row r="23" spans="1:11" ht="15">
      <c r="A23" s="49">
        <v>22</v>
      </c>
      <c r="B23" s="111" t="s">
        <v>113</v>
      </c>
      <c r="C23" s="37">
        <v>19878</v>
      </c>
      <c r="D23" s="37">
        <v>19967</v>
      </c>
      <c r="E23" s="37">
        <v>19929</v>
      </c>
      <c r="F23" s="110">
        <f t="shared" si="0"/>
        <v>0.006494240756485035</v>
      </c>
      <c r="G23" s="110">
        <f t="shared" si="1"/>
        <v>0.002565650467853909</v>
      </c>
      <c r="H23" s="63">
        <f t="shared" si="2"/>
        <v>51</v>
      </c>
      <c r="I23" s="47">
        <f t="shared" si="4"/>
        <v>0.00035868510261207153</v>
      </c>
      <c r="J23" s="51">
        <f t="shared" si="3"/>
        <v>-38</v>
      </c>
      <c r="K23" s="3"/>
    </row>
    <row r="24" spans="1:11" ht="15">
      <c r="A24" s="49">
        <v>23</v>
      </c>
      <c r="B24" s="111" t="s">
        <v>114</v>
      </c>
      <c r="C24" s="37">
        <v>27209</v>
      </c>
      <c r="D24" s="37">
        <v>27786</v>
      </c>
      <c r="E24" s="37">
        <v>27989</v>
      </c>
      <c r="F24" s="110">
        <f t="shared" si="0"/>
        <v>0.009120743867392225</v>
      </c>
      <c r="G24" s="110">
        <f t="shared" si="1"/>
        <v>0.02866698518872432</v>
      </c>
      <c r="H24" s="63">
        <f t="shared" si="2"/>
        <v>780</v>
      </c>
      <c r="I24" s="47">
        <f t="shared" si="4"/>
        <v>0.005485772157596388</v>
      </c>
      <c r="J24" s="51">
        <f t="shared" si="3"/>
        <v>203</v>
      </c>
      <c r="K24" s="3"/>
    </row>
    <row r="25" spans="1:11" ht="15">
      <c r="A25" s="49">
        <v>24</v>
      </c>
      <c r="B25" s="111" t="s">
        <v>115</v>
      </c>
      <c r="C25" s="37">
        <v>14210</v>
      </c>
      <c r="D25" s="37">
        <v>14465</v>
      </c>
      <c r="E25" s="37">
        <v>14591</v>
      </c>
      <c r="F25" s="110">
        <f t="shared" si="0"/>
        <v>0.004754752716035583</v>
      </c>
      <c r="G25" s="110">
        <f t="shared" si="1"/>
        <v>0.02681210415200563</v>
      </c>
      <c r="H25" s="63">
        <f t="shared" si="2"/>
        <v>381</v>
      </c>
      <c r="I25" s="47">
        <f t="shared" si="4"/>
        <v>0.002679588707749005</v>
      </c>
      <c r="J25" s="51">
        <f t="shared" si="3"/>
        <v>126</v>
      </c>
      <c r="K25" s="3"/>
    </row>
    <row r="26" spans="1:11" ht="15">
      <c r="A26" s="49">
        <v>25</v>
      </c>
      <c r="B26" s="111" t="s">
        <v>116</v>
      </c>
      <c r="C26" s="37">
        <v>38524</v>
      </c>
      <c r="D26" s="37">
        <v>39188</v>
      </c>
      <c r="E26" s="37">
        <v>39245</v>
      </c>
      <c r="F26" s="110">
        <f t="shared" si="0"/>
        <v>0.012788723894237302</v>
      </c>
      <c r="G26" s="110">
        <f t="shared" si="1"/>
        <v>0.01871560585608971</v>
      </c>
      <c r="H26" s="63">
        <f t="shared" si="2"/>
        <v>721</v>
      </c>
      <c r="I26" s="47">
        <f t="shared" si="4"/>
        <v>0.005070822725162815</v>
      </c>
      <c r="J26" s="51">
        <f t="shared" si="3"/>
        <v>57</v>
      </c>
      <c r="K26" s="3"/>
    </row>
    <row r="27" spans="1:11" ht="15">
      <c r="A27" s="49">
        <v>26</v>
      </c>
      <c r="B27" s="111" t="s">
        <v>117</v>
      </c>
      <c r="C27" s="37">
        <v>39758</v>
      </c>
      <c r="D27" s="37">
        <v>41645</v>
      </c>
      <c r="E27" s="37">
        <v>41600</v>
      </c>
      <c r="F27" s="110">
        <f t="shared" si="0"/>
        <v>0.013556145088553236</v>
      </c>
      <c r="G27" s="110">
        <f t="shared" si="1"/>
        <v>0.0463302983047437</v>
      </c>
      <c r="H27" s="63">
        <f t="shared" si="2"/>
        <v>1842</v>
      </c>
      <c r="I27" s="47">
        <f t="shared" si="4"/>
        <v>0.0129548619414007</v>
      </c>
      <c r="J27" s="51">
        <f t="shared" si="3"/>
        <v>-45</v>
      </c>
      <c r="K27" s="3"/>
    </row>
    <row r="28" spans="1:11" ht="15">
      <c r="A28" s="49">
        <v>27</v>
      </c>
      <c r="B28" s="111" t="s">
        <v>118</v>
      </c>
      <c r="C28" s="37">
        <v>49213</v>
      </c>
      <c r="D28" s="37">
        <v>51687</v>
      </c>
      <c r="E28" s="37">
        <v>51724</v>
      </c>
      <c r="F28" s="110">
        <f t="shared" si="0"/>
        <v>0.016855241551930952</v>
      </c>
      <c r="G28" s="110">
        <f t="shared" si="1"/>
        <v>0.0510231036514742</v>
      </c>
      <c r="H28" s="63">
        <f t="shared" si="2"/>
        <v>2511</v>
      </c>
      <c r="I28" s="47">
        <f t="shared" si="4"/>
        <v>0.017659966522723756</v>
      </c>
      <c r="J28" s="51">
        <f t="shared" si="3"/>
        <v>37</v>
      </c>
      <c r="K28" s="3"/>
    </row>
    <row r="29" spans="1:11" ht="15">
      <c r="A29" s="49">
        <v>28</v>
      </c>
      <c r="B29" s="111" t="s">
        <v>119</v>
      </c>
      <c r="C29" s="37">
        <v>18056</v>
      </c>
      <c r="D29" s="37">
        <v>18452</v>
      </c>
      <c r="E29" s="37">
        <v>18547</v>
      </c>
      <c r="F29" s="110">
        <f t="shared" si="0"/>
        <v>0.006043889974937425</v>
      </c>
      <c r="G29" s="110">
        <f t="shared" si="1"/>
        <v>0.027193176783340718</v>
      </c>
      <c r="H29" s="63">
        <f t="shared" si="2"/>
        <v>491</v>
      </c>
      <c r="I29" s="47">
        <f t="shared" si="4"/>
        <v>0.0034532232427946495</v>
      </c>
      <c r="J29" s="51">
        <f t="shared" si="3"/>
        <v>95</v>
      </c>
      <c r="K29" s="3"/>
    </row>
    <row r="30" spans="1:11" ht="15">
      <c r="A30" s="49">
        <v>29</v>
      </c>
      <c r="B30" s="111" t="s">
        <v>120</v>
      </c>
      <c r="C30" s="37">
        <v>7354</v>
      </c>
      <c r="D30" s="37">
        <v>7261</v>
      </c>
      <c r="E30" s="37">
        <v>7271</v>
      </c>
      <c r="F30" s="110">
        <f t="shared" si="0"/>
        <v>0.0023693925706459273</v>
      </c>
      <c r="G30" s="110">
        <f t="shared" si="1"/>
        <v>-0.011286374762034267</v>
      </c>
      <c r="H30" s="63">
        <f t="shared" si="2"/>
        <v>-83</v>
      </c>
      <c r="I30" s="47">
        <f t="shared" si="4"/>
        <v>-0.0005837424218980772</v>
      </c>
      <c r="J30" s="51">
        <f t="shared" si="3"/>
        <v>10</v>
      </c>
      <c r="K30" s="3"/>
    </row>
    <row r="31" spans="1:11" ht="15">
      <c r="A31" s="49">
        <v>30</v>
      </c>
      <c r="B31" s="111" t="s">
        <v>121</v>
      </c>
      <c r="C31" s="37">
        <v>21089</v>
      </c>
      <c r="D31" s="37">
        <v>23931</v>
      </c>
      <c r="E31" s="37">
        <v>24161</v>
      </c>
      <c r="F31" s="110">
        <f t="shared" si="0"/>
        <v>0.00787331782414747</v>
      </c>
      <c r="G31" s="110">
        <f t="shared" si="1"/>
        <v>0.1456683579117075</v>
      </c>
      <c r="H31" s="63">
        <f t="shared" si="2"/>
        <v>3072</v>
      </c>
      <c r="I31" s="47">
        <f t="shared" si="4"/>
        <v>0.021605502651456544</v>
      </c>
      <c r="J31" s="51">
        <f t="shared" si="3"/>
        <v>230</v>
      </c>
      <c r="K31" s="3"/>
    </row>
    <row r="32" spans="1:11" ht="15">
      <c r="A32" s="49">
        <v>31</v>
      </c>
      <c r="B32" s="111" t="s">
        <v>122</v>
      </c>
      <c r="C32" s="37">
        <v>47006</v>
      </c>
      <c r="D32" s="37">
        <v>50024</v>
      </c>
      <c r="E32" s="37">
        <v>50199</v>
      </c>
      <c r="F32" s="110">
        <f t="shared" si="0"/>
        <v>0.016358291521641442</v>
      </c>
      <c r="G32" s="110">
        <f t="shared" si="1"/>
        <v>0.06792749861719781</v>
      </c>
      <c r="H32" s="63">
        <f t="shared" si="2"/>
        <v>3193</v>
      </c>
      <c r="I32" s="47">
        <f t="shared" si="4"/>
        <v>0.022456500640006753</v>
      </c>
      <c r="J32" s="51">
        <f t="shared" si="3"/>
        <v>175</v>
      </c>
      <c r="K32" s="3"/>
    </row>
    <row r="33" spans="1:11" ht="15">
      <c r="A33" s="49">
        <v>32</v>
      </c>
      <c r="B33" s="111" t="s">
        <v>123</v>
      </c>
      <c r="C33" s="37">
        <v>23391</v>
      </c>
      <c r="D33" s="37">
        <v>25924</v>
      </c>
      <c r="E33" s="37">
        <v>24869</v>
      </c>
      <c r="F33" s="110">
        <f t="shared" si="0"/>
        <v>0.008104032985750732</v>
      </c>
      <c r="G33" s="110">
        <f t="shared" si="1"/>
        <v>0.06318669573767688</v>
      </c>
      <c r="H33" s="63">
        <f t="shared" si="2"/>
        <v>1478</v>
      </c>
      <c r="I33" s="47">
        <f t="shared" si="4"/>
        <v>0.010394834934522387</v>
      </c>
      <c r="J33" s="51">
        <f t="shared" si="3"/>
        <v>-1055</v>
      </c>
      <c r="K33" s="3"/>
    </row>
    <row r="34" spans="1:10" ht="15">
      <c r="A34" s="49">
        <v>33</v>
      </c>
      <c r="B34" s="111" t="s">
        <v>124</v>
      </c>
      <c r="C34" s="37">
        <v>59791</v>
      </c>
      <c r="D34" s="37">
        <v>62864</v>
      </c>
      <c r="E34" s="37">
        <v>62850</v>
      </c>
      <c r="F34" s="110">
        <f t="shared" si="0"/>
        <v>0.020480858625374302</v>
      </c>
      <c r="G34" s="110">
        <f t="shared" si="1"/>
        <v>0.05116154605208142</v>
      </c>
      <c r="H34" s="63">
        <f t="shared" si="2"/>
        <v>3059</v>
      </c>
      <c r="I34" s="47">
        <f t="shared" si="4"/>
        <v>0.021514073115496603</v>
      </c>
      <c r="J34" s="51">
        <f t="shared" si="3"/>
        <v>-14</v>
      </c>
    </row>
    <row r="35" spans="1:10" ht="15">
      <c r="A35" s="49">
        <v>34</v>
      </c>
      <c r="B35" s="111" t="s">
        <v>125</v>
      </c>
      <c r="C35" s="37">
        <v>340900</v>
      </c>
      <c r="D35" s="37">
        <v>355493</v>
      </c>
      <c r="E35" s="37">
        <v>361297</v>
      </c>
      <c r="F35" s="110">
        <f t="shared" si="0"/>
        <v>0.11773544596295718</v>
      </c>
      <c r="G35" s="110">
        <f t="shared" si="1"/>
        <v>0.059832795541214435</v>
      </c>
      <c r="H35" s="63">
        <f t="shared" si="2"/>
        <v>20397</v>
      </c>
      <c r="I35" s="47">
        <f t="shared" si="4"/>
        <v>0.14345294192114555</v>
      </c>
      <c r="J35" s="51">
        <f t="shared" si="3"/>
        <v>5804</v>
      </c>
    </row>
    <row r="36" spans="1:10" ht="15">
      <c r="A36" s="49">
        <v>35</v>
      </c>
      <c r="B36" s="111" t="s">
        <v>126</v>
      </c>
      <c r="C36" s="37">
        <v>152402</v>
      </c>
      <c r="D36" s="37">
        <v>164156</v>
      </c>
      <c r="E36" s="37">
        <v>162166</v>
      </c>
      <c r="F36" s="110">
        <f t="shared" si="0"/>
        <v>0.05284485154880587</v>
      </c>
      <c r="G36" s="110">
        <f t="shared" si="1"/>
        <v>0.06406740069027965</v>
      </c>
      <c r="H36" s="63">
        <f t="shared" si="2"/>
        <v>9764</v>
      </c>
      <c r="I36" s="47">
        <f t="shared" si="4"/>
        <v>0.06867061454714248</v>
      </c>
      <c r="J36" s="51">
        <f t="shared" si="3"/>
        <v>-1990</v>
      </c>
    </row>
    <row r="37" spans="1:10" ht="15">
      <c r="A37" s="49">
        <v>36</v>
      </c>
      <c r="B37" s="111" t="s">
        <v>127</v>
      </c>
      <c r="C37" s="37">
        <v>13794</v>
      </c>
      <c r="D37" s="37">
        <v>14165</v>
      </c>
      <c r="E37" s="37">
        <v>14386</v>
      </c>
      <c r="F37" s="110">
        <f t="shared" si="0"/>
        <v>0.00468794959720978</v>
      </c>
      <c r="G37" s="110">
        <f t="shared" si="1"/>
        <v>0.04291721038132521</v>
      </c>
      <c r="H37" s="63">
        <f t="shared" si="2"/>
        <v>592</v>
      </c>
      <c r="I37" s="47">
        <f t="shared" si="4"/>
        <v>0.0041635604067911045</v>
      </c>
      <c r="J37" s="51">
        <f t="shared" si="3"/>
        <v>221</v>
      </c>
    </row>
    <row r="38" spans="1:10" ht="15">
      <c r="A38" s="49">
        <v>37</v>
      </c>
      <c r="B38" s="111" t="s">
        <v>128</v>
      </c>
      <c r="C38" s="37">
        <v>17975</v>
      </c>
      <c r="D38" s="37">
        <v>18571</v>
      </c>
      <c r="E38" s="37">
        <v>18514</v>
      </c>
      <c r="F38" s="110">
        <f t="shared" si="0"/>
        <v>0.006033136302150833</v>
      </c>
      <c r="G38" s="110">
        <f t="shared" si="1"/>
        <v>0.029986091794158554</v>
      </c>
      <c r="H38" s="63">
        <f t="shared" si="2"/>
        <v>539</v>
      </c>
      <c r="I38" s="47">
        <f t="shared" si="4"/>
        <v>0.0037908092217236577</v>
      </c>
      <c r="J38" s="51">
        <f t="shared" si="3"/>
        <v>-57</v>
      </c>
    </row>
    <row r="39" spans="1:10" ht="15">
      <c r="A39" s="49">
        <v>38</v>
      </c>
      <c r="B39" s="111" t="s">
        <v>129</v>
      </c>
      <c r="C39" s="37">
        <v>48558</v>
      </c>
      <c r="D39" s="37">
        <v>51301</v>
      </c>
      <c r="E39" s="37">
        <v>51351</v>
      </c>
      <c r="F39" s="110">
        <f t="shared" si="0"/>
        <v>0.01673369246255522</v>
      </c>
      <c r="G39" s="110">
        <f t="shared" si="1"/>
        <v>0.05751884344495243</v>
      </c>
      <c r="H39" s="63">
        <f t="shared" si="2"/>
        <v>2793</v>
      </c>
      <c r="I39" s="47">
        <f t="shared" si="4"/>
        <v>0.01964328414893168</v>
      </c>
      <c r="J39" s="51">
        <f t="shared" si="3"/>
        <v>50</v>
      </c>
    </row>
    <row r="40" spans="1:10" ht="15">
      <c r="A40" s="49">
        <v>39</v>
      </c>
      <c r="B40" s="111" t="s">
        <v>130</v>
      </c>
      <c r="C40" s="37">
        <v>13716</v>
      </c>
      <c r="D40" s="37">
        <v>13700</v>
      </c>
      <c r="E40" s="37">
        <v>13664</v>
      </c>
      <c r="F40" s="110">
        <f t="shared" si="0"/>
        <v>0.004452672271394025</v>
      </c>
      <c r="G40" s="110">
        <f t="shared" si="1"/>
        <v>-0.00379119276757072</v>
      </c>
      <c r="H40" s="63">
        <f t="shared" si="2"/>
        <v>-52</v>
      </c>
      <c r="I40" s="47">
        <f t="shared" si="4"/>
        <v>-0.0003657181438397592</v>
      </c>
      <c r="J40" s="51">
        <f t="shared" si="3"/>
        <v>-36</v>
      </c>
    </row>
    <row r="41" spans="1:10" ht="15">
      <c r="A41" s="49">
        <v>40</v>
      </c>
      <c r="B41" s="111" t="s">
        <v>131</v>
      </c>
      <c r="C41" s="37">
        <v>12144</v>
      </c>
      <c r="D41" s="37">
        <v>12570</v>
      </c>
      <c r="E41" s="37">
        <v>12644</v>
      </c>
      <c r="F41" s="110">
        <f t="shared" si="0"/>
        <v>0.004120286021626614</v>
      </c>
      <c r="G41" s="110">
        <f t="shared" si="1"/>
        <v>0.04117259552042161</v>
      </c>
      <c r="H41" s="63">
        <f t="shared" si="2"/>
        <v>500</v>
      </c>
      <c r="I41" s="47">
        <f t="shared" si="4"/>
        <v>0.003516520613843838</v>
      </c>
      <c r="J41" s="51">
        <f t="shared" si="3"/>
        <v>74</v>
      </c>
    </row>
    <row r="42" spans="1:10" ht="15">
      <c r="A42" s="49">
        <v>41</v>
      </c>
      <c r="B42" s="111" t="s">
        <v>132</v>
      </c>
      <c r="C42" s="37">
        <v>55031</v>
      </c>
      <c r="D42" s="37">
        <v>58421</v>
      </c>
      <c r="E42" s="37">
        <v>58643</v>
      </c>
      <c r="F42" s="110">
        <f t="shared" si="0"/>
        <v>0.01910992827951989</v>
      </c>
      <c r="G42" s="110">
        <f t="shared" si="1"/>
        <v>0.06563573258708728</v>
      </c>
      <c r="H42" s="63">
        <f t="shared" si="2"/>
        <v>3612</v>
      </c>
      <c r="I42" s="47">
        <f t="shared" si="4"/>
        <v>0.025403344914407888</v>
      </c>
      <c r="J42" s="51">
        <f t="shared" si="3"/>
        <v>222</v>
      </c>
    </row>
    <row r="43" spans="1:10" ht="15">
      <c r="A43" s="49">
        <v>42</v>
      </c>
      <c r="B43" s="111" t="s">
        <v>133</v>
      </c>
      <c r="C43" s="37">
        <v>74792</v>
      </c>
      <c r="D43" s="37">
        <v>79191</v>
      </c>
      <c r="E43" s="37">
        <v>79579</v>
      </c>
      <c r="F43" s="110">
        <f t="shared" si="0"/>
        <v>0.025932318990432163</v>
      </c>
      <c r="G43" s="110">
        <f t="shared" si="1"/>
        <v>0.06400417156915178</v>
      </c>
      <c r="H43" s="63">
        <f t="shared" si="2"/>
        <v>4787</v>
      </c>
      <c r="I43" s="47">
        <f t="shared" si="4"/>
        <v>0.03366716835694091</v>
      </c>
      <c r="J43" s="51">
        <f t="shared" si="3"/>
        <v>388</v>
      </c>
    </row>
    <row r="44" spans="1:10" ht="15">
      <c r="A44" s="49">
        <v>43</v>
      </c>
      <c r="B44" s="111" t="s">
        <v>134</v>
      </c>
      <c r="C44" s="37">
        <v>22170</v>
      </c>
      <c r="D44" s="37">
        <v>22569</v>
      </c>
      <c r="E44" s="37">
        <v>23730</v>
      </c>
      <c r="F44" s="110">
        <f t="shared" si="0"/>
        <v>0.007732868340177123</v>
      </c>
      <c r="G44" s="110">
        <f t="shared" si="1"/>
        <v>0.07036535859269283</v>
      </c>
      <c r="H44" s="63">
        <f t="shared" si="2"/>
        <v>1560</v>
      </c>
      <c r="I44" s="47">
        <f t="shared" si="4"/>
        <v>0.010971544315192776</v>
      </c>
      <c r="J44" s="51">
        <f t="shared" si="3"/>
        <v>1161</v>
      </c>
    </row>
    <row r="45" spans="1:10" ht="15">
      <c r="A45" s="49">
        <v>44</v>
      </c>
      <c r="B45" s="111" t="s">
        <v>135</v>
      </c>
      <c r="C45" s="37">
        <v>38688</v>
      </c>
      <c r="D45" s="37">
        <v>39726</v>
      </c>
      <c r="E45" s="37">
        <v>39879</v>
      </c>
      <c r="F45" s="110">
        <f t="shared" si="0"/>
        <v>0.012995324759288811</v>
      </c>
      <c r="G45" s="110">
        <f t="shared" si="1"/>
        <v>0.030784739454094292</v>
      </c>
      <c r="H45" s="63">
        <f t="shared" si="2"/>
        <v>1191</v>
      </c>
      <c r="I45" s="47">
        <f t="shared" si="4"/>
        <v>0.008376352102176023</v>
      </c>
      <c r="J45" s="51">
        <f t="shared" si="3"/>
        <v>153</v>
      </c>
    </row>
    <row r="46" spans="1:10" ht="15">
      <c r="A46" s="49">
        <v>45</v>
      </c>
      <c r="B46" s="111" t="s">
        <v>136</v>
      </c>
      <c r="C46" s="37">
        <v>42954</v>
      </c>
      <c r="D46" s="37">
        <v>44866</v>
      </c>
      <c r="E46" s="37">
        <v>44919</v>
      </c>
      <c r="F46" s="110">
        <f t="shared" si="0"/>
        <v>0.014637703875786607</v>
      </c>
      <c r="G46" s="110">
        <f t="shared" si="1"/>
        <v>0.0457466126553988</v>
      </c>
      <c r="H46" s="63">
        <f t="shared" si="2"/>
        <v>1965</v>
      </c>
      <c r="I46" s="47">
        <f t="shared" si="4"/>
        <v>0.013819926012406284</v>
      </c>
      <c r="J46" s="51">
        <f t="shared" si="3"/>
        <v>53</v>
      </c>
    </row>
    <row r="47" spans="1:10" ht="15">
      <c r="A47" s="49">
        <v>46</v>
      </c>
      <c r="B47" s="111" t="s">
        <v>137</v>
      </c>
      <c r="C47" s="37">
        <v>35772</v>
      </c>
      <c r="D47" s="37">
        <v>37948</v>
      </c>
      <c r="E47" s="37">
        <v>37927</v>
      </c>
      <c r="F47" s="110">
        <f t="shared" si="0"/>
        <v>0.012359228720518235</v>
      </c>
      <c r="G47" s="110">
        <f t="shared" si="1"/>
        <v>0.060242647881024264</v>
      </c>
      <c r="H47" s="63">
        <f t="shared" si="2"/>
        <v>2155</v>
      </c>
      <c r="I47" s="47">
        <f t="shared" si="4"/>
        <v>0.015156203845666943</v>
      </c>
      <c r="J47" s="51">
        <f t="shared" si="3"/>
        <v>-21</v>
      </c>
    </row>
    <row r="48" spans="1:10" ht="15">
      <c r="A48" s="49">
        <v>47</v>
      </c>
      <c r="B48" s="111" t="s">
        <v>138</v>
      </c>
      <c r="C48" s="37">
        <v>26902</v>
      </c>
      <c r="D48" s="37">
        <v>27503</v>
      </c>
      <c r="E48" s="37">
        <v>27762</v>
      </c>
      <c r="F48" s="110">
        <f t="shared" si="0"/>
        <v>0.00904677163337536</v>
      </c>
      <c r="G48" s="110">
        <f t="shared" si="1"/>
        <v>0.03196788342874136</v>
      </c>
      <c r="H48" s="63">
        <f t="shared" si="2"/>
        <v>860</v>
      </c>
      <c r="I48" s="47">
        <f t="shared" si="4"/>
        <v>0.006048415455811402</v>
      </c>
      <c r="J48" s="51">
        <f t="shared" si="3"/>
        <v>259</v>
      </c>
    </row>
    <row r="49" spans="1:10" ht="15">
      <c r="A49" s="49">
        <v>48</v>
      </c>
      <c r="B49" s="111" t="s">
        <v>139</v>
      </c>
      <c r="C49" s="37">
        <v>35625</v>
      </c>
      <c r="D49" s="37">
        <v>37220</v>
      </c>
      <c r="E49" s="37">
        <v>37230</v>
      </c>
      <c r="F49" s="110">
        <f t="shared" si="0"/>
        <v>0.012132098116510505</v>
      </c>
      <c r="G49" s="110">
        <f t="shared" si="1"/>
        <v>0.045052631578947365</v>
      </c>
      <c r="H49" s="63">
        <f t="shared" si="2"/>
        <v>1605</v>
      </c>
      <c r="I49" s="47">
        <f t="shared" si="4"/>
        <v>0.011288031170438721</v>
      </c>
      <c r="J49" s="51">
        <f t="shared" si="3"/>
        <v>10</v>
      </c>
    </row>
    <row r="50" spans="1:10" ht="15">
      <c r="A50" s="49">
        <v>49</v>
      </c>
      <c r="B50" s="111" t="s">
        <v>140</v>
      </c>
      <c r="C50" s="37">
        <v>14894</v>
      </c>
      <c r="D50" s="37">
        <v>15254</v>
      </c>
      <c r="E50" s="37">
        <v>15465</v>
      </c>
      <c r="F50" s="110">
        <f t="shared" si="0"/>
        <v>0.00503956211044413</v>
      </c>
      <c r="G50" s="110">
        <f t="shared" si="1"/>
        <v>0.03833758560494159</v>
      </c>
      <c r="H50" s="63">
        <f t="shared" si="2"/>
        <v>571</v>
      </c>
      <c r="I50" s="47">
        <f t="shared" si="4"/>
        <v>0.004015866541009663</v>
      </c>
      <c r="J50" s="51">
        <f t="shared" si="3"/>
        <v>211</v>
      </c>
    </row>
    <row r="51" spans="1:10" ht="15">
      <c r="A51" s="49">
        <v>50</v>
      </c>
      <c r="B51" s="111" t="s">
        <v>141</v>
      </c>
      <c r="C51" s="37">
        <v>11896</v>
      </c>
      <c r="D51" s="37">
        <v>12495</v>
      </c>
      <c r="E51" s="37">
        <v>12490</v>
      </c>
      <c r="F51" s="110">
        <f t="shared" si="0"/>
        <v>0.0040701022152891805</v>
      </c>
      <c r="G51" s="110">
        <f t="shared" si="1"/>
        <v>0.049932750504371216</v>
      </c>
      <c r="H51" s="63">
        <f t="shared" si="2"/>
        <v>594</v>
      </c>
      <c r="I51" s="47">
        <f t="shared" si="4"/>
        <v>0.00417762648924648</v>
      </c>
      <c r="J51" s="51">
        <f t="shared" si="3"/>
        <v>-5</v>
      </c>
    </row>
    <row r="52" spans="1:10" ht="15">
      <c r="A52" s="49">
        <v>51</v>
      </c>
      <c r="B52" s="111" t="s">
        <v>142</v>
      </c>
      <c r="C52" s="37">
        <v>14791</v>
      </c>
      <c r="D52" s="37">
        <v>15028</v>
      </c>
      <c r="E52" s="37">
        <v>15018</v>
      </c>
      <c r="F52" s="110">
        <f t="shared" si="0"/>
        <v>0.004893898724516647</v>
      </c>
      <c r="G52" s="110">
        <f t="shared" si="1"/>
        <v>0.01534717057670205</v>
      </c>
      <c r="H52" s="63">
        <f t="shared" si="2"/>
        <v>227</v>
      </c>
      <c r="I52" s="47">
        <f t="shared" si="4"/>
        <v>0.0015965003586851027</v>
      </c>
      <c r="J52" s="51">
        <f t="shared" si="3"/>
        <v>-10</v>
      </c>
    </row>
    <row r="53" spans="1:10" ht="15">
      <c r="A53" s="49">
        <v>52</v>
      </c>
      <c r="B53" s="111" t="s">
        <v>143</v>
      </c>
      <c r="C53" s="37">
        <v>25119</v>
      </c>
      <c r="D53" s="37">
        <v>26107</v>
      </c>
      <c r="E53" s="37">
        <v>26096</v>
      </c>
      <c r="F53" s="110">
        <f t="shared" si="0"/>
        <v>0.008503874092088588</v>
      </c>
      <c r="G53" s="110">
        <f t="shared" si="1"/>
        <v>0.03889486046419045</v>
      </c>
      <c r="H53" s="63">
        <f t="shared" si="2"/>
        <v>977</v>
      </c>
      <c r="I53" s="47">
        <f t="shared" si="4"/>
        <v>0.00687128127945086</v>
      </c>
      <c r="J53" s="51">
        <f t="shared" si="3"/>
        <v>-11</v>
      </c>
    </row>
    <row r="54" spans="1:10" ht="15">
      <c r="A54" s="49">
        <v>53</v>
      </c>
      <c r="B54" s="111" t="s">
        <v>144</v>
      </c>
      <c r="C54" s="37">
        <v>15377</v>
      </c>
      <c r="D54" s="37">
        <v>15661</v>
      </c>
      <c r="E54" s="37">
        <v>15647</v>
      </c>
      <c r="F54" s="110">
        <f t="shared" si="0"/>
        <v>0.0050988702452065505</v>
      </c>
      <c r="G54" s="110">
        <f t="shared" si="1"/>
        <v>0.017558691552318397</v>
      </c>
      <c r="H54" s="63">
        <f t="shared" si="2"/>
        <v>270</v>
      </c>
      <c r="I54" s="47">
        <f t="shared" si="4"/>
        <v>0.0018989211314756726</v>
      </c>
      <c r="J54" s="51">
        <f t="shared" si="3"/>
        <v>-14</v>
      </c>
    </row>
    <row r="55" spans="1:10" ht="15">
      <c r="A55" s="49">
        <v>54</v>
      </c>
      <c r="B55" s="111" t="s">
        <v>145</v>
      </c>
      <c r="C55" s="37">
        <v>29417</v>
      </c>
      <c r="D55" s="37">
        <v>30370</v>
      </c>
      <c r="E55" s="37">
        <v>30558</v>
      </c>
      <c r="F55" s="110">
        <f t="shared" si="0"/>
        <v>0.009957901000384852</v>
      </c>
      <c r="G55" s="110">
        <f t="shared" si="1"/>
        <v>0.03878709589693034</v>
      </c>
      <c r="H55" s="63">
        <f t="shared" si="2"/>
        <v>1141</v>
      </c>
      <c r="I55" s="47">
        <f t="shared" si="4"/>
        <v>0.008024700040791638</v>
      </c>
      <c r="J55" s="51">
        <f t="shared" si="3"/>
        <v>188</v>
      </c>
    </row>
    <row r="56" spans="1:10" ht="15">
      <c r="A56" s="49">
        <v>55</v>
      </c>
      <c r="B56" s="111" t="s">
        <v>146</v>
      </c>
      <c r="C56" s="37">
        <v>51756</v>
      </c>
      <c r="D56" s="37">
        <v>54294</v>
      </c>
      <c r="E56" s="37">
        <v>54245</v>
      </c>
      <c r="F56" s="110">
        <f t="shared" si="0"/>
        <v>0.01767675697905217</v>
      </c>
      <c r="G56" s="110">
        <f t="shared" si="1"/>
        <v>0.048091042584434654</v>
      </c>
      <c r="H56" s="63">
        <f t="shared" si="2"/>
        <v>2489</v>
      </c>
      <c r="I56" s="47">
        <f t="shared" si="4"/>
        <v>0.017505239615714627</v>
      </c>
      <c r="J56" s="51">
        <f t="shared" si="3"/>
        <v>-49</v>
      </c>
    </row>
    <row r="57" spans="1:10" ht="15">
      <c r="A57" s="49">
        <v>56</v>
      </c>
      <c r="B57" s="111" t="s">
        <v>147</v>
      </c>
      <c r="C57" s="37">
        <v>15676</v>
      </c>
      <c r="D57" s="37">
        <v>15528</v>
      </c>
      <c r="E57" s="37">
        <v>15535</v>
      </c>
      <c r="F57" s="110">
        <f t="shared" si="0"/>
        <v>0.005062372931506599</v>
      </c>
      <c r="G57" s="110">
        <f t="shared" si="1"/>
        <v>-0.008994641490176066</v>
      </c>
      <c r="H57" s="63">
        <f t="shared" si="2"/>
        <v>-141</v>
      </c>
      <c r="I57" s="47">
        <f t="shared" si="4"/>
        <v>-0.0009916588131039625</v>
      </c>
      <c r="J57" s="51">
        <f t="shared" si="3"/>
        <v>7</v>
      </c>
    </row>
    <row r="58" spans="1:10" ht="15">
      <c r="A58" s="49">
        <v>57</v>
      </c>
      <c r="B58" s="111" t="s">
        <v>148</v>
      </c>
      <c r="C58" s="37">
        <v>10165</v>
      </c>
      <c r="D58" s="37">
        <v>10524</v>
      </c>
      <c r="E58" s="37">
        <v>10482</v>
      </c>
      <c r="F58" s="110">
        <f t="shared" si="0"/>
        <v>0.0034157575196686303</v>
      </c>
      <c r="G58" s="110">
        <f t="shared" si="1"/>
        <v>0.03118544023610428</v>
      </c>
      <c r="H58" s="63">
        <f t="shared" si="2"/>
        <v>317</v>
      </c>
      <c r="I58" s="47">
        <f t="shared" si="4"/>
        <v>0.0022294740691769935</v>
      </c>
      <c r="J58" s="51">
        <f t="shared" si="3"/>
        <v>-42</v>
      </c>
    </row>
    <row r="59" spans="1:10" ht="15">
      <c r="A59" s="49">
        <v>58</v>
      </c>
      <c r="B59" s="111" t="s">
        <v>149</v>
      </c>
      <c r="C59" s="37">
        <v>28537</v>
      </c>
      <c r="D59" s="37">
        <v>29506</v>
      </c>
      <c r="E59" s="37">
        <v>29442</v>
      </c>
      <c r="F59" s="110">
        <f t="shared" si="0"/>
        <v>0.009594231338874624</v>
      </c>
      <c r="G59" s="110">
        <f t="shared" si="1"/>
        <v>0.031713214423380175</v>
      </c>
      <c r="H59" s="63">
        <f t="shared" si="2"/>
        <v>905</v>
      </c>
      <c r="I59" s="47">
        <f t="shared" si="4"/>
        <v>0.006364902311057348</v>
      </c>
      <c r="J59" s="51">
        <f t="shared" si="3"/>
        <v>-64</v>
      </c>
    </row>
    <row r="60" spans="1:10" ht="15">
      <c r="A60" s="49">
        <v>59</v>
      </c>
      <c r="B60" s="111" t="s">
        <v>150</v>
      </c>
      <c r="C60" s="37">
        <v>26538</v>
      </c>
      <c r="D60" s="37">
        <v>27989</v>
      </c>
      <c r="E60" s="37">
        <v>27956</v>
      </c>
      <c r="F60" s="110">
        <f t="shared" si="0"/>
        <v>0.009109990194605632</v>
      </c>
      <c r="G60" s="110">
        <f t="shared" si="1"/>
        <v>0.053432813324289695</v>
      </c>
      <c r="H60" s="63">
        <f t="shared" si="2"/>
        <v>1418</v>
      </c>
      <c r="I60" s="47">
        <f t="shared" si="4"/>
        <v>0.009972852460861126</v>
      </c>
      <c r="J60" s="51">
        <f t="shared" si="3"/>
        <v>-33</v>
      </c>
    </row>
    <row r="61" spans="1:10" ht="15">
      <c r="A61" s="49">
        <v>60</v>
      </c>
      <c r="B61" s="111" t="s">
        <v>151</v>
      </c>
      <c r="C61" s="37">
        <v>25050</v>
      </c>
      <c r="D61" s="37">
        <v>25972</v>
      </c>
      <c r="E61" s="37">
        <v>25988</v>
      </c>
      <c r="F61" s="110">
        <f t="shared" si="0"/>
        <v>0.008468680253877921</v>
      </c>
      <c r="G61" s="110">
        <f t="shared" si="1"/>
        <v>0.03744510978043912</v>
      </c>
      <c r="H61" s="63">
        <f t="shared" si="2"/>
        <v>938</v>
      </c>
      <c r="I61" s="47">
        <f t="shared" si="4"/>
        <v>0.00659699267157104</v>
      </c>
      <c r="J61" s="51">
        <f t="shared" si="3"/>
        <v>16</v>
      </c>
    </row>
    <row r="62" spans="1:10" ht="15">
      <c r="A62" s="49">
        <v>61</v>
      </c>
      <c r="B62" s="111" t="s">
        <v>152</v>
      </c>
      <c r="C62" s="37">
        <v>36542</v>
      </c>
      <c r="D62" s="37">
        <v>37805</v>
      </c>
      <c r="E62" s="37">
        <v>37791</v>
      </c>
      <c r="F62" s="110">
        <f t="shared" si="0"/>
        <v>0.01231491055388258</v>
      </c>
      <c r="G62" s="110">
        <f t="shared" si="1"/>
        <v>0.03417984784631383</v>
      </c>
      <c r="H62" s="63">
        <f t="shared" si="2"/>
        <v>1249</v>
      </c>
      <c r="I62" s="47">
        <f t="shared" si="4"/>
        <v>0.008784268493381908</v>
      </c>
      <c r="J62" s="51">
        <f t="shared" si="3"/>
        <v>-14</v>
      </c>
    </row>
    <row r="63" spans="1:10" ht="15">
      <c r="A63" s="49">
        <v>62</v>
      </c>
      <c r="B63" s="111" t="s">
        <v>153</v>
      </c>
      <c r="C63" s="37">
        <v>10343</v>
      </c>
      <c r="D63" s="37">
        <v>10492</v>
      </c>
      <c r="E63" s="37">
        <v>10633</v>
      </c>
      <c r="F63" s="110">
        <f t="shared" si="0"/>
        <v>0.0034649637193891</v>
      </c>
      <c r="G63" s="110">
        <f t="shared" si="1"/>
        <v>0.028038286763994974</v>
      </c>
      <c r="H63" s="63">
        <f t="shared" si="2"/>
        <v>290</v>
      </c>
      <c r="I63" s="47">
        <f t="shared" si="4"/>
        <v>0.002039581956029426</v>
      </c>
      <c r="J63" s="51">
        <f t="shared" si="3"/>
        <v>141</v>
      </c>
    </row>
    <row r="64" spans="1:10" ht="15">
      <c r="A64" s="49">
        <v>63</v>
      </c>
      <c r="B64" s="111" t="s">
        <v>154</v>
      </c>
      <c r="C64" s="37">
        <v>46808</v>
      </c>
      <c r="D64" s="37">
        <v>50909</v>
      </c>
      <c r="E64" s="37">
        <v>51029</v>
      </c>
      <c r="F64" s="110">
        <f t="shared" si="0"/>
        <v>0.016628762685667865</v>
      </c>
      <c r="G64" s="110">
        <f t="shared" si="1"/>
        <v>0.09017689283883097</v>
      </c>
      <c r="H64" s="63">
        <f t="shared" si="2"/>
        <v>4221</v>
      </c>
      <c r="I64" s="47">
        <f t="shared" si="4"/>
        <v>0.029686467022069684</v>
      </c>
      <c r="J64" s="51">
        <f t="shared" si="3"/>
        <v>120</v>
      </c>
    </row>
    <row r="65" spans="1:10" ht="15">
      <c r="A65" s="49">
        <v>64</v>
      </c>
      <c r="B65" s="111" t="s">
        <v>155</v>
      </c>
      <c r="C65" s="37">
        <v>13069</v>
      </c>
      <c r="D65" s="37">
        <v>13656</v>
      </c>
      <c r="E65" s="37">
        <v>13642</v>
      </c>
      <c r="F65" s="110">
        <f t="shared" si="0"/>
        <v>0.004445503156202963</v>
      </c>
      <c r="G65" s="110">
        <f t="shared" si="1"/>
        <v>0.04384421149284567</v>
      </c>
      <c r="H65" s="63">
        <f t="shared" si="2"/>
        <v>573</v>
      </c>
      <c r="I65" s="47">
        <f t="shared" si="4"/>
        <v>0.004029932623465039</v>
      </c>
      <c r="J65" s="51">
        <f t="shared" si="3"/>
        <v>-14</v>
      </c>
    </row>
    <row r="66" spans="1:10" ht="15">
      <c r="A66" s="49">
        <v>65</v>
      </c>
      <c r="B66" s="111" t="s">
        <v>156</v>
      </c>
      <c r="C66" s="37">
        <v>38450</v>
      </c>
      <c r="D66" s="37">
        <v>39963</v>
      </c>
      <c r="E66" s="37">
        <v>40123</v>
      </c>
      <c r="F66" s="110">
        <f aca="true" t="shared" si="5" ref="F66:F83">E66/$E$83</f>
        <v>0.013074836764135133</v>
      </c>
      <c r="G66" s="110">
        <f aca="true" t="shared" si="6" ref="G66:G83">(E66-C66)/C66</f>
        <v>0.0435110533159948</v>
      </c>
      <c r="H66" s="63">
        <f aca="true" t="shared" si="7" ref="H66:H83">E66-C66</f>
        <v>1673</v>
      </c>
      <c r="I66" s="47">
        <f t="shared" si="4"/>
        <v>0.011766277973921484</v>
      </c>
      <c r="J66" s="51">
        <f aca="true" t="shared" si="8" ref="J66:J83">E66-D66</f>
        <v>160</v>
      </c>
    </row>
    <row r="67" spans="1:10" ht="15">
      <c r="A67" s="49">
        <v>66</v>
      </c>
      <c r="B67" s="111" t="s">
        <v>157</v>
      </c>
      <c r="C67" s="37">
        <v>18649</v>
      </c>
      <c r="D67" s="37">
        <v>19244</v>
      </c>
      <c r="E67" s="37">
        <v>19192</v>
      </c>
      <c r="F67" s="110">
        <f t="shared" si="5"/>
        <v>0.006254075397584464</v>
      </c>
      <c r="G67" s="110">
        <f t="shared" si="6"/>
        <v>0.029116842726151535</v>
      </c>
      <c r="H67" s="63">
        <f t="shared" si="7"/>
        <v>543</v>
      </c>
      <c r="I67" s="47">
        <f aca="true" t="shared" si="9" ref="I67:I83">H67/$H$83</f>
        <v>0.0038189413866344083</v>
      </c>
      <c r="J67" s="51">
        <f t="shared" si="8"/>
        <v>-52</v>
      </c>
    </row>
    <row r="68" spans="1:10" ht="15">
      <c r="A68" s="49">
        <v>67</v>
      </c>
      <c r="B68" s="111" t="s">
        <v>158</v>
      </c>
      <c r="C68" s="37">
        <v>23094</v>
      </c>
      <c r="D68" s="37">
        <v>23422</v>
      </c>
      <c r="E68" s="37">
        <v>23394</v>
      </c>
      <c r="F68" s="110">
        <f t="shared" si="5"/>
        <v>0.00762337639907727</v>
      </c>
      <c r="G68" s="110">
        <f t="shared" si="6"/>
        <v>0.012990387113535984</v>
      </c>
      <c r="H68" s="63">
        <f t="shared" si="7"/>
        <v>300</v>
      </c>
      <c r="I68" s="47">
        <f t="shared" si="9"/>
        <v>0.002109912368306303</v>
      </c>
      <c r="J68" s="51">
        <f t="shared" si="8"/>
        <v>-28</v>
      </c>
    </row>
    <row r="69" spans="1:10" ht="15">
      <c r="A69" s="49">
        <v>68</v>
      </c>
      <c r="B69" s="111" t="s">
        <v>159</v>
      </c>
      <c r="C69" s="37">
        <v>13713</v>
      </c>
      <c r="D69" s="37">
        <v>13795</v>
      </c>
      <c r="E69" s="37">
        <v>13783</v>
      </c>
      <c r="F69" s="110">
        <f t="shared" si="5"/>
        <v>0.004491450667200222</v>
      </c>
      <c r="G69" s="110">
        <f t="shared" si="6"/>
        <v>0.005104645227156712</v>
      </c>
      <c r="H69" s="63">
        <f t="shared" si="7"/>
        <v>70</v>
      </c>
      <c r="I69" s="47">
        <f t="shared" si="9"/>
        <v>0.0004923128859381374</v>
      </c>
      <c r="J69" s="51">
        <f t="shared" si="8"/>
        <v>-12</v>
      </c>
    </row>
    <row r="70" spans="1:10" ht="15">
      <c r="A70" s="49">
        <v>69</v>
      </c>
      <c r="B70" s="111" t="s">
        <v>160</v>
      </c>
      <c r="C70" s="37">
        <v>4946</v>
      </c>
      <c r="D70" s="37">
        <v>5022</v>
      </c>
      <c r="E70" s="37">
        <v>5064</v>
      </c>
      <c r="F70" s="110">
        <f t="shared" si="5"/>
        <v>0.0016501999694334998</v>
      </c>
      <c r="G70" s="110">
        <f t="shared" si="6"/>
        <v>0.023857662757784066</v>
      </c>
      <c r="H70" s="63">
        <f t="shared" si="7"/>
        <v>118</v>
      </c>
      <c r="I70" s="47">
        <f t="shared" si="9"/>
        <v>0.0008298988648671458</v>
      </c>
      <c r="J70" s="51">
        <f t="shared" si="8"/>
        <v>42</v>
      </c>
    </row>
    <row r="71" spans="1:10" ht="15">
      <c r="A71" s="49">
        <v>70</v>
      </c>
      <c r="B71" s="111" t="s">
        <v>161</v>
      </c>
      <c r="C71" s="37">
        <v>9117</v>
      </c>
      <c r="D71" s="37">
        <v>9618</v>
      </c>
      <c r="E71" s="37">
        <v>9587</v>
      </c>
      <c r="F71" s="110">
        <f t="shared" si="5"/>
        <v>0.0031241048789413433</v>
      </c>
      <c r="G71" s="110">
        <f t="shared" si="6"/>
        <v>0.05155204562904464</v>
      </c>
      <c r="H71" s="63">
        <f t="shared" si="7"/>
        <v>470</v>
      </c>
      <c r="I71" s="47">
        <f t="shared" si="9"/>
        <v>0.003305529377013208</v>
      </c>
      <c r="J71" s="51">
        <f t="shared" si="8"/>
        <v>-31</v>
      </c>
    </row>
    <row r="72" spans="1:10" ht="15">
      <c r="A72" s="49">
        <v>71</v>
      </c>
      <c r="B72" s="111" t="s">
        <v>162</v>
      </c>
      <c r="C72" s="37">
        <v>16420</v>
      </c>
      <c r="D72" s="37">
        <v>17046</v>
      </c>
      <c r="E72" s="37">
        <v>17060</v>
      </c>
      <c r="F72" s="110">
        <f t="shared" si="5"/>
        <v>0.005559322961796111</v>
      </c>
      <c r="G72" s="110">
        <f t="shared" si="6"/>
        <v>0.0389768574908648</v>
      </c>
      <c r="H72" s="63">
        <f t="shared" si="7"/>
        <v>640</v>
      </c>
      <c r="I72" s="47">
        <f t="shared" si="9"/>
        <v>0.004501146385720113</v>
      </c>
      <c r="J72" s="51">
        <f t="shared" si="8"/>
        <v>14</v>
      </c>
    </row>
    <row r="73" spans="1:10" ht="15">
      <c r="A73" s="49">
        <v>72</v>
      </c>
      <c r="B73" s="111" t="s">
        <v>163</v>
      </c>
      <c r="C73" s="37">
        <v>19640</v>
      </c>
      <c r="D73" s="37">
        <v>21296</v>
      </c>
      <c r="E73" s="37">
        <v>21388</v>
      </c>
      <c r="F73" s="110">
        <f t="shared" si="5"/>
        <v>0.006969683441201361</v>
      </c>
      <c r="G73" s="110">
        <f t="shared" si="6"/>
        <v>0.0890020366598778</v>
      </c>
      <c r="H73" s="63">
        <f t="shared" si="7"/>
        <v>1748</v>
      </c>
      <c r="I73" s="47">
        <f t="shared" si="9"/>
        <v>0.012293756065998059</v>
      </c>
      <c r="J73" s="51">
        <f t="shared" si="8"/>
        <v>92</v>
      </c>
    </row>
    <row r="74" spans="1:10" ht="15">
      <c r="A74" s="49">
        <v>73</v>
      </c>
      <c r="B74" s="111" t="s">
        <v>164</v>
      </c>
      <c r="C74" s="37">
        <v>23808</v>
      </c>
      <c r="D74" s="37">
        <v>24582</v>
      </c>
      <c r="E74" s="37">
        <v>24725</v>
      </c>
      <c r="F74" s="110">
        <f t="shared" si="5"/>
        <v>0.00805710786813651</v>
      </c>
      <c r="G74" s="110">
        <f t="shared" si="6"/>
        <v>0.03851646505376344</v>
      </c>
      <c r="H74" s="63">
        <f t="shared" si="7"/>
        <v>917</v>
      </c>
      <c r="I74" s="47">
        <f t="shared" si="9"/>
        <v>0.006449298805789599</v>
      </c>
      <c r="J74" s="51">
        <f t="shared" si="8"/>
        <v>143</v>
      </c>
    </row>
    <row r="75" spans="1:10" ht="15">
      <c r="A75" s="49">
        <v>74</v>
      </c>
      <c r="B75" s="111" t="s">
        <v>165</v>
      </c>
      <c r="C75" s="37">
        <v>8152</v>
      </c>
      <c r="D75" s="37">
        <v>8329</v>
      </c>
      <c r="E75" s="37">
        <v>8376</v>
      </c>
      <c r="F75" s="110">
        <f t="shared" si="5"/>
        <v>0.0027294776745606228</v>
      </c>
      <c r="G75" s="110">
        <f t="shared" si="6"/>
        <v>0.02747791952894995</v>
      </c>
      <c r="H75" s="63">
        <f t="shared" si="7"/>
        <v>224</v>
      </c>
      <c r="I75" s="47">
        <f t="shared" si="9"/>
        <v>0.0015754012350020397</v>
      </c>
      <c r="J75" s="51">
        <f t="shared" si="8"/>
        <v>47</v>
      </c>
    </row>
    <row r="76" spans="1:10" ht="15">
      <c r="A76" s="49">
        <v>75</v>
      </c>
      <c r="B76" s="111" t="s">
        <v>166</v>
      </c>
      <c r="C76" s="37">
        <v>5412</v>
      </c>
      <c r="D76" s="37">
        <v>5362</v>
      </c>
      <c r="E76" s="37">
        <v>5365</v>
      </c>
      <c r="F76" s="110">
        <f t="shared" si="5"/>
        <v>0.0017482865000021182</v>
      </c>
      <c r="G76" s="110">
        <f t="shared" si="6"/>
        <v>-0.00868440502586844</v>
      </c>
      <c r="H76" s="63">
        <f t="shared" si="7"/>
        <v>-47</v>
      </c>
      <c r="I76" s="47">
        <f t="shared" si="9"/>
        <v>-0.0003305529377013208</v>
      </c>
      <c r="J76" s="51">
        <f t="shared" si="8"/>
        <v>3</v>
      </c>
    </row>
    <row r="77" spans="1:10" ht="15">
      <c r="A77" s="49">
        <v>76</v>
      </c>
      <c r="B77" s="111" t="s">
        <v>167</v>
      </c>
      <c r="C77" s="37">
        <v>7465</v>
      </c>
      <c r="D77" s="37">
        <v>7939</v>
      </c>
      <c r="E77" s="37">
        <v>7961</v>
      </c>
      <c r="F77" s="110">
        <f t="shared" si="5"/>
        <v>0.0025942420925474117</v>
      </c>
      <c r="G77" s="110">
        <f t="shared" si="6"/>
        <v>0.06644340254521099</v>
      </c>
      <c r="H77" s="63">
        <f t="shared" si="7"/>
        <v>496</v>
      </c>
      <c r="I77" s="47">
        <f t="shared" si="9"/>
        <v>0.0034883884489330876</v>
      </c>
      <c r="J77" s="51">
        <f t="shared" si="8"/>
        <v>22</v>
      </c>
    </row>
    <row r="78" spans="1:10" ht="15">
      <c r="A78" s="49">
        <v>77</v>
      </c>
      <c r="B78" s="111" t="s">
        <v>168</v>
      </c>
      <c r="C78" s="37">
        <v>10269</v>
      </c>
      <c r="D78" s="37">
        <v>10740</v>
      </c>
      <c r="E78" s="37">
        <v>10780</v>
      </c>
      <c r="F78" s="110">
        <f t="shared" si="5"/>
        <v>0.003512866443620286</v>
      </c>
      <c r="G78" s="110">
        <f t="shared" si="6"/>
        <v>0.04976141785957737</v>
      </c>
      <c r="H78" s="63">
        <f t="shared" si="7"/>
        <v>511</v>
      </c>
      <c r="I78" s="47">
        <f t="shared" si="9"/>
        <v>0.0035938840673484028</v>
      </c>
      <c r="J78" s="51">
        <f t="shared" si="8"/>
        <v>40</v>
      </c>
    </row>
    <row r="79" spans="1:10" ht="15">
      <c r="A79" s="49">
        <v>78</v>
      </c>
      <c r="B79" s="111" t="s">
        <v>169</v>
      </c>
      <c r="C79" s="37">
        <v>11741</v>
      </c>
      <c r="D79" s="37">
        <v>12174</v>
      </c>
      <c r="E79" s="37">
        <v>12176</v>
      </c>
      <c r="F79" s="110">
        <f t="shared" si="5"/>
        <v>0.003967779389380389</v>
      </c>
      <c r="G79" s="110">
        <f t="shared" si="6"/>
        <v>0.037049655054935696</v>
      </c>
      <c r="H79" s="63">
        <f t="shared" si="7"/>
        <v>435</v>
      </c>
      <c r="I79" s="47">
        <f t="shared" si="9"/>
        <v>0.003059372934044139</v>
      </c>
      <c r="J79" s="51">
        <f t="shared" si="8"/>
        <v>2</v>
      </c>
    </row>
    <row r="80" spans="1:10" ht="15">
      <c r="A80" s="49">
        <v>79</v>
      </c>
      <c r="B80" s="111" t="s">
        <v>170</v>
      </c>
      <c r="C80" s="37">
        <v>5818</v>
      </c>
      <c r="D80" s="37">
        <v>6205</v>
      </c>
      <c r="E80" s="37">
        <v>6246</v>
      </c>
      <c r="F80" s="110">
        <f t="shared" si="5"/>
        <v>0.0020353769765169114</v>
      </c>
      <c r="G80" s="110">
        <f t="shared" si="6"/>
        <v>0.07356479889996563</v>
      </c>
      <c r="H80" s="63">
        <f t="shared" si="7"/>
        <v>428</v>
      </c>
      <c r="I80" s="47">
        <f t="shared" si="9"/>
        <v>0.0030101416454503256</v>
      </c>
      <c r="J80" s="51">
        <f t="shared" si="8"/>
        <v>41</v>
      </c>
    </row>
    <row r="81" spans="1:10" ht="15">
      <c r="A81" s="49">
        <v>80</v>
      </c>
      <c r="B81" s="111" t="s">
        <v>171</v>
      </c>
      <c r="C81" s="37">
        <v>17933</v>
      </c>
      <c r="D81" s="37">
        <v>18999</v>
      </c>
      <c r="E81" s="37">
        <v>19015</v>
      </c>
      <c r="F81" s="110">
        <f t="shared" si="5"/>
        <v>0.006196396607183649</v>
      </c>
      <c r="G81" s="110">
        <f t="shared" si="6"/>
        <v>0.060335693972006915</v>
      </c>
      <c r="H81" s="63">
        <f t="shared" si="7"/>
        <v>1082</v>
      </c>
      <c r="I81" s="47">
        <f t="shared" si="9"/>
        <v>0.007609750608358066</v>
      </c>
      <c r="J81" s="51">
        <f t="shared" si="8"/>
        <v>16</v>
      </c>
    </row>
    <row r="82" spans="1:10" ht="15">
      <c r="A82" s="49">
        <v>81</v>
      </c>
      <c r="B82" s="111" t="s">
        <v>172</v>
      </c>
      <c r="C82" s="37">
        <v>12253</v>
      </c>
      <c r="D82" s="37">
        <v>12889</v>
      </c>
      <c r="E82" s="37">
        <v>12885</v>
      </c>
      <c r="F82" s="110">
        <f t="shared" si="5"/>
        <v>0.004198820419855973</v>
      </c>
      <c r="G82" s="110">
        <f t="shared" si="6"/>
        <v>0.05157920509263038</v>
      </c>
      <c r="H82" s="63">
        <f t="shared" si="7"/>
        <v>632</v>
      </c>
      <c r="I82" s="47">
        <f t="shared" si="9"/>
        <v>0.004444882055898612</v>
      </c>
      <c r="J82" s="51">
        <f t="shared" si="8"/>
        <v>-4</v>
      </c>
    </row>
    <row r="83" spans="1:10" s="11" customFormat="1" ht="15">
      <c r="A83" s="130" t="s">
        <v>173</v>
      </c>
      <c r="B83" s="130"/>
      <c r="C83" s="80">
        <v>2926533</v>
      </c>
      <c r="D83" s="80">
        <v>3059263</v>
      </c>
      <c r="E83" s="74">
        <v>3068719</v>
      </c>
      <c r="F83" s="110">
        <f t="shared" si="5"/>
        <v>1</v>
      </c>
      <c r="G83" s="110">
        <f t="shared" si="6"/>
        <v>0.048585134696926366</v>
      </c>
      <c r="H83" s="63">
        <f t="shared" si="7"/>
        <v>142186</v>
      </c>
      <c r="I83" s="47">
        <f t="shared" si="9"/>
        <v>1</v>
      </c>
      <c r="J83" s="51">
        <f t="shared" si="8"/>
        <v>9456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zoomScale="80" zoomScaleNormal="80" workbookViewId="0" topLeftCell="H1">
      <pane ySplit="1" topLeftCell="A74" activePane="bottomLeft" state="frozen"/>
      <selection pane="bottomLeft" activeCell="K43" sqref="K43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288</v>
      </c>
      <c r="H1" s="1" t="s">
        <v>289</v>
      </c>
      <c r="I1" s="1" t="s">
        <v>293</v>
      </c>
      <c r="J1" s="44" t="s">
        <v>290</v>
      </c>
    </row>
    <row r="2" spans="1:10" ht="15">
      <c r="A2" s="49">
        <v>1</v>
      </c>
      <c r="B2" s="111" t="s">
        <v>92</v>
      </c>
      <c r="C2" s="81">
        <v>38746</v>
      </c>
      <c r="D2" s="63">
        <v>38811</v>
      </c>
      <c r="E2" s="81">
        <v>38943</v>
      </c>
      <c r="F2" s="110">
        <f aca="true" t="shared" si="0" ref="F2:F65">E2/$E$83</f>
        <v>0.022591079589423965</v>
      </c>
      <c r="G2" s="110">
        <f aca="true" t="shared" si="1" ref="G2:G65">(E2-C2)/C2</f>
        <v>0.005084395808599597</v>
      </c>
      <c r="H2" s="63">
        <f aca="true" t="shared" si="2" ref="H2:H65">E2-C2</f>
        <v>197</v>
      </c>
      <c r="I2" s="47">
        <f>H2/$H$83</f>
        <v>0.005255014938113529</v>
      </c>
      <c r="J2" s="81">
        <f aca="true" t="shared" si="3" ref="J2:J65">E2-D2</f>
        <v>132</v>
      </c>
    </row>
    <row r="3" spans="1:10" ht="15">
      <c r="A3" s="49">
        <v>2</v>
      </c>
      <c r="B3" s="111" t="s">
        <v>93</v>
      </c>
      <c r="C3" s="81">
        <v>5821</v>
      </c>
      <c r="D3" s="63">
        <v>6025</v>
      </c>
      <c r="E3" s="81">
        <v>6130</v>
      </c>
      <c r="F3" s="110">
        <f t="shared" si="0"/>
        <v>0.0035560516108971807</v>
      </c>
      <c r="G3" s="110">
        <f t="shared" si="1"/>
        <v>0.05308366260092767</v>
      </c>
      <c r="H3" s="63">
        <f t="shared" si="2"/>
        <v>309</v>
      </c>
      <c r="I3" s="47">
        <f aca="true" t="shared" si="4" ref="I3:I66">H3/$H$83</f>
        <v>0.008242637644046095</v>
      </c>
      <c r="J3" s="81">
        <f t="shared" si="3"/>
        <v>105</v>
      </c>
    </row>
    <row r="4" spans="1:10" ht="15">
      <c r="A4" s="49">
        <v>3</v>
      </c>
      <c r="B4" s="111" t="s">
        <v>94</v>
      </c>
      <c r="C4" s="81">
        <v>11607</v>
      </c>
      <c r="D4" s="63">
        <v>12006</v>
      </c>
      <c r="E4" s="81">
        <v>12125</v>
      </c>
      <c r="F4" s="110">
        <f t="shared" si="0"/>
        <v>0.007033788871472809</v>
      </c>
      <c r="G4" s="110">
        <f t="shared" si="1"/>
        <v>0.04462824157835789</v>
      </c>
      <c r="H4" s="63">
        <f t="shared" si="2"/>
        <v>518</v>
      </c>
      <c r="I4" s="47">
        <f t="shared" si="4"/>
        <v>0.013817755014938114</v>
      </c>
      <c r="J4" s="81">
        <f t="shared" si="3"/>
        <v>119</v>
      </c>
    </row>
    <row r="5" spans="1:10" ht="15">
      <c r="A5" s="49">
        <v>4</v>
      </c>
      <c r="B5" s="111" t="s">
        <v>95</v>
      </c>
      <c r="C5" s="81">
        <v>2252</v>
      </c>
      <c r="D5" s="63">
        <v>2290</v>
      </c>
      <c r="E5" s="81">
        <v>2311</v>
      </c>
      <c r="F5" s="110">
        <f t="shared" si="0"/>
        <v>0.0013406256562452504</v>
      </c>
      <c r="G5" s="110">
        <f t="shared" si="1"/>
        <v>0.026198934280639432</v>
      </c>
      <c r="H5" s="63">
        <f t="shared" si="2"/>
        <v>59</v>
      </c>
      <c r="I5" s="47">
        <f t="shared" si="4"/>
        <v>0.0015738369611609049</v>
      </c>
      <c r="J5" s="81">
        <f t="shared" si="3"/>
        <v>21</v>
      </c>
    </row>
    <row r="6" spans="1:10" ht="15">
      <c r="A6" s="49">
        <v>5</v>
      </c>
      <c r="B6" s="111" t="s">
        <v>96</v>
      </c>
      <c r="C6" s="81">
        <v>5419</v>
      </c>
      <c r="D6" s="63">
        <v>5383</v>
      </c>
      <c r="E6" s="81">
        <v>5444</v>
      </c>
      <c r="F6" s="110">
        <f t="shared" si="0"/>
        <v>0.003158098690003956</v>
      </c>
      <c r="G6" s="110">
        <f t="shared" si="1"/>
        <v>0.004613397305775973</v>
      </c>
      <c r="H6" s="63">
        <f t="shared" si="2"/>
        <v>25</v>
      </c>
      <c r="I6" s="47">
        <f t="shared" si="4"/>
        <v>0.000666880068288519</v>
      </c>
      <c r="J6" s="81">
        <f t="shared" si="3"/>
        <v>61</v>
      </c>
    </row>
    <row r="7" spans="1:10" ht="15">
      <c r="A7" s="49">
        <v>6</v>
      </c>
      <c r="B7" s="111" t="s">
        <v>97</v>
      </c>
      <c r="C7" s="81">
        <v>134783</v>
      </c>
      <c r="D7" s="63">
        <v>135134</v>
      </c>
      <c r="E7" s="81">
        <v>136131</v>
      </c>
      <c r="F7" s="110">
        <f t="shared" si="0"/>
        <v>0.07897045054535794</v>
      </c>
      <c r="G7" s="110">
        <f t="shared" si="1"/>
        <v>0.010001261286660781</v>
      </c>
      <c r="H7" s="63">
        <f t="shared" si="2"/>
        <v>1348</v>
      </c>
      <c r="I7" s="47">
        <f t="shared" si="4"/>
        <v>0.035958173282116944</v>
      </c>
      <c r="J7" s="81">
        <f t="shared" si="3"/>
        <v>997</v>
      </c>
    </row>
    <row r="8" spans="1:10" ht="15">
      <c r="A8" s="49">
        <v>7</v>
      </c>
      <c r="B8" s="111" t="s">
        <v>98</v>
      </c>
      <c r="C8" s="81">
        <v>65940</v>
      </c>
      <c r="D8" s="63">
        <v>66519</v>
      </c>
      <c r="E8" s="81">
        <v>67147</v>
      </c>
      <c r="F8" s="110">
        <f t="shared" si="0"/>
        <v>0.03895239763734307</v>
      </c>
      <c r="G8" s="110">
        <f t="shared" si="1"/>
        <v>0.01830451925993327</v>
      </c>
      <c r="H8" s="63">
        <f t="shared" si="2"/>
        <v>1207</v>
      </c>
      <c r="I8" s="47">
        <f t="shared" si="4"/>
        <v>0.032196969696969696</v>
      </c>
      <c r="J8" s="81">
        <f t="shared" si="3"/>
        <v>628</v>
      </c>
    </row>
    <row r="9" spans="1:10" ht="15">
      <c r="A9" s="49">
        <v>8</v>
      </c>
      <c r="B9" s="111" t="s">
        <v>99</v>
      </c>
      <c r="C9" s="81">
        <v>3249</v>
      </c>
      <c r="D9" s="63">
        <v>3370</v>
      </c>
      <c r="E9" s="81">
        <v>3397</v>
      </c>
      <c r="F9" s="110">
        <f t="shared" si="0"/>
        <v>0.001970621096609743</v>
      </c>
      <c r="G9" s="110">
        <f t="shared" si="1"/>
        <v>0.04555247768544168</v>
      </c>
      <c r="H9" s="63">
        <f t="shared" si="2"/>
        <v>148</v>
      </c>
      <c r="I9" s="47">
        <f t="shared" si="4"/>
        <v>0.003947930004268033</v>
      </c>
      <c r="J9" s="81">
        <f t="shared" si="3"/>
        <v>27</v>
      </c>
    </row>
    <row r="10" spans="1:10" ht="15">
      <c r="A10" s="49">
        <v>9</v>
      </c>
      <c r="B10" s="111" t="s">
        <v>100</v>
      </c>
      <c r="C10" s="81">
        <v>24513</v>
      </c>
      <c r="D10" s="63">
        <v>25307</v>
      </c>
      <c r="E10" s="81">
        <v>25550</v>
      </c>
      <c r="F10" s="110">
        <f t="shared" si="0"/>
        <v>0.014821715931227239</v>
      </c>
      <c r="G10" s="110">
        <f t="shared" si="1"/>
        <v>0.04230408354750541</v>
      </c>
      <c r="H10" s="63">
        <f t="shared" si="2"/>
        <v>1037</v>
      </c>
      <c r="I10" s="47">
        <f t="shared" si="4"/>
        <v>0.02766218523260777</v>
      </c>
      <c r="J10" s="81">
        <f t="shared" si="3"/>
        <v>243</v>
      </c>
    </row>
    <row r="11" spans="1:10" ht="15">
      <c r="A11" s="49">
        <v>10</v>
      </c>
      <c r="B11" s="111" t="s">
        <v>101</v>
      </c>
      <c r="C11" s="81">
        <v>26271</v>
      </c>
      <c r="D11" s="63">
        <v>26825</v>
      </c>
      <c r="E11" s="81">
        <v>26965</v>
      </c>
      <c r="F11" s="110">
        <f t="shared" si="0"/>
        <v>0.01564256634385685</v>
      </c>
      <c r="G11" s="110">
        <f t="shared" si="1"/>
        <v>0.02641696166876023</v>
      </c>
      <c r="H11" s="63">
        <f t="shared" si="2"/>
        <v>694</v>
      </c>
      <c r="I11" s="47">
        <f t="shared" si="4"/>
        <v>0.018512590695689286</v>
      </c>
      <c r="J11" s="81">
        <f t="shared" si="3"/>
        <v>140</v>
      </c>
    </row>
    <row r="12" spans="1:10" ht="15">
      <c r="A12" s="49">
        <v>11</v>
      </c>
      <c r="B12" s="111" t="s">
        <v>102</v>
      </c>
      <c r="C12" s="81">
        <v>4295</v>
      </c>
      <c r="D12" s="63">
        <v>4399</v>
      </c>
      <c r="E12" s="81">
        <v>4455</v>
      </c>
      <c r="F12" s="110">
        <f t="shared" si="0"/>
        <v>0.0025843735606112463</v>
      </c>
      <c r="G12" s="110">
        <f t="shared" si="1"/>
        <v>0.037252619324796274</v>
      </c>
      <c r="H12" s="63">
        <f t="shared" si="2"/>
        <v>160</v>
      </c>
      <c r="I12" s="47">
        <f t="shared" si="4"/>
        <v>0.004268032437046522</v>
      </c>
      <c r="J12" s="81">
        <f t="shared" si="3"/>
        <v>56</v>
      </c>
    </row>
    <row r="13" spans="1:10" ht="15">
      <c r="A13" s="49">
        <v>12</v>
      </c>
      <c r="B13" s="111" t="s">
        <v>103</v>
      </c>
      <c r="C13" s="81">
        <v>1740</v>
      </c>
      <c r="D13" s="63">
        <v>1908</v>
      </c>
      <c r="E13" s="81">
        <v>1997</v>
      </c>
      <c r="F13" s="110">
        <f t="shared" si="0"/>
        <v>0.001158472278460305</v>
      </c>
      <c r="G13" s="110">
        <f t="shared" si="1"/>
        <v>0.14770114942528736</v>
      </c>
      <c r="H13" s="63">
        <f t="shared" si="2"/>
        <v>257</v>
      </c>
      <c r="I13" s="47">
        <f t="shared" si="4"/>
        <v>0.006855527102005975</v>
      </c>
      <c r="J13" s="81">
        <f t="shared" si="3"/>
        <v>89</v>
      </c>
    </row>
    <row r="14" spans="1:10" ht="15">
      <c r="A14" s="49">
        <v>13</v>
      </c>
      <c r="B14" s="111" t="s">
        <v>104</v>
      </c>
      <c r="C14" s="81">
        <v>2353</v>
      </c>
      <c r="D14" s="63">
        <v>2382</v>
      </c>
      <c r="E14" s="81">
        <v>2370</v>
      </c>
      <c r="F14" s="110">
        <f t="shared" si="0"/>
        <v>0.0013748519278672625</v>
      </c>
      <c r="G14" s="110">
        <f t="shared" si="1"/>
        <v>0.007224819379515512</v>
      </c>
      <c r="H14" s="63">
        <f t="shared" si="2"/>
        <v>17</v>
      </c>
      <c r="I14" s="47">
        <f t="shared" si="4"/>
        <v>0.0004534784464361929</v>
      </c>
      <c r="J14" s="81">
        <f t="shared" si="3"/>
        <v>-12</v>
      </c>
    </row>
    <row r="15" spans="1:10" ht="15">
      <c r="A15" s="49">
        <v>14</v>
      </c>
      <c r="B15" s="111" t="s">
        <v>105</v>
      </c>
      <c r="C15" s="81">
        <v>6738</v>
      </c>
      <c r="D15" s="63">
        <v>6916</v>
      </c>
      <c r="E15" s="81">
        <v>6940</v>
      </c>
      <c r="F15" s="110">
        <f t="shared" si="0"/>
        <v>0.004025937712826499</v>
      </c>
      <c r="G15" s="110">
        <f t="shared" si="1"/>
        <v>0.02997922232116355</v>
      </c>
      <c r="H15" s="63">
        <f t="shared" si="2"/>
        <v>202</v>
      </c>
      <c r="I15" s="47">
        <f t="shared" si="4"/>
        <v>0.005388390951771234</v>
      </c>
      <c r="J15" s="81">
        <f t="shared" si="3"/>
        <v>24</v>
      </c>
    </row>
    <row r="16" spans="1:10" ht="15">
      <c r="A16" s="49">
        <v>15</v>
      </c>
      <c r="B16" s="111" t="s">
        <v>106</v>
      </c>
      <c r="C16" s="81">
        <v>5515</v>
      </c>
      <c r="D16" s="63">
        <v>5643</v>
      </c>
      <c r="E16" s="81">
        <v>5709</v>
      </c>
      <c r="F16" s="110">
        <f t="shared" si="0"/>
        <v>0.0033118268591536713</v>
      </c>
      <c r="G16" s="110">
        <f t="shared" si="1"/>
        <v>0.035176790571169535</v>
      </c>
      <c r="H16" s="63">
        <f t="shared" si="2"/>
        <v>194</v>
      </c>
      <c r="I16" s="47">
        <f t="shared" si="4"/>
        <v>0.005174989329918908</v>
      </c>
      <c r="J16" s="81">
        <f t="shared" si="3"/>
        <v>66</v>
      </c>
    </row>
    <row r="17" spans="1:10" ht="15">
      <c r="A17" s="49">
        <v>16</v>
      </c>
      <c r="B17" s="111" t="s">
        <v>107</v>
      </c>
      <c r="C17" s="81">
        <v>69475</v>
      </c>
      <c r="D17" s="63">
        <v>70815</v>
      </c>
      <c r="E17" s="81">
        <v>71215</v>
      </c>
      <c r="F17" s="110">
        <f t="shared" si="0"/>
        <v>0.04131227006036586</v>
      </c>
      <c r="G17" s="110">
        <f t="shared" si="1"/>
        <v>0.025044980208708167</v>
      </c>
      <c r="H17" s="63">
        <f t="shared" si="2"/>
        <v>1740</v>
      </c>
      <c r="I17" s="47">
        <f t="shared" si="4"/>
        <v>0.046414852752880924</v>
      </c>
      <c r="J17" s="81">
        <f t="shared" si="3"/>
        <v>400</v>
      </c>
    </row>
    <row r="18" spans="1:10" ht="15">
      <c r="A18" s="49">
        <v>17</v>
      </c>
      <c r="B18" s="111" t="s">
        <v>108</v>
      </c>
      <c r="C18" s="81">
        <v>12788</v>
      </c>
      <c r="D18" s="63">
        <v>13257</v>
      </c>
      <c r="E18" s="81">
        <v>13389</v>
      </c>
      <c r="F18" s="110">
        <f t="shared" si="0"/>
        <v>0.007767043233002016</v>
      </c>
      <c r="G18" s="110">
        <f t="shared" si="1"/>
        <v>0.046997184860807006</v>
      </c>
      <c r="H18" s="63">
        <f t="shared" si="2"/>
        <v>601</v>
      </c>
      <c r="I18" s="47">
        <f t="shared" si="4"/>
        <v>0.016031796841655996</v>
      </c>
      <c r="J18" s="81">
        <f t="shared" si="3"/>
        <v>132</v>
      </c>
    </row>
    <row r="19" spans="1:10" ht="15">
      <c r="A19" s="49">
        <v>18</v>
      </c>
      <c r="B19" s="111" t="s">
        <v>109</v>
      </c>
      <c r="C19" s="81">
        <v>2735</v>
      </c>
      <c r="D19" s="63">
        <v>2826</v>
      </c>
      <c r="E19" s="81">
        <v>2886</v>
      </c>
      <c r="F19" s="110">
        <f t="shared" si="0"/>
        <v>0.001674186777985198</v>
      </c>
      <c r="G19" s="110">
        <f t="shared" si="1"/>
        <v>0.05521023765996344</v>
      </c>
      <c r="H19" s="63">
        <f t="shared" si="2"/>
        <v>151</v>
      </c>
      <c r="I19" s="47">
        <f t="shared" si="4"/>
        <v>0.004027955612462655</v>
      </c>
      <c r="J19" s="81">
        <f t="shared" si="3"/>
        <v>60</v>
      </c>
    </row>
    <row r="20" spans="1:11" ht="15">
      <c r="A20" s="49">
        <v>19</v>
      </c>
      <c r="B20" s="111" t="s">
        <v>110</v>
      </c>
      <c r="C20" s="81">
        <v>7870</v>
      </c>
      <c r="D20" s="63">
        <v>7938</v>
      </c>
      <c r="E20" s="81">
        <v>8006</v>
      </c>
      <c r="F20" s="110">
        <f t="shared" si="0"/>
        <v>0.004644331027217427</v>
      </c>
      <c r="G20" s="110">
        <f t="shared" si="1"/>
        <v>0.017280813214739517</v>
      </c>
      <c r="H20" s="63">
        <f t="shared" si="2"/>
        <v>136</v>
      </c>
      <c r="I20" s="47">
        <f t="shared" si="4"/>
        <v>0.0036278275714895433</v>
      </c>
      <c r="J20" s="81">
        <f t="shared" si="3"/>
        <v>68</v>
      </c>
      <c r="K20" s="4"/>
    </row>
    <row r="21" spans="1:11" ht="15">
      <c r="A21" s="49">
        <v>20</v>
      </c>
      <c r="B21" s="111" t="s">
        <v>111</v>
      </c>
      <c r="C21" s="81">
        <v>23460</v>
      </c>
      <c r="D21" s="63">
        <v>23837</v>
      </c>
      <c r="E21" s="81">
        <v>24033</v>
      </c>
      <c r="F21" s="110">
        <f t="shared" si="0"/>
        <v>0.013941694676132455</v>
      </c>
      <c r="G21" s="110">
        <f t="shared" si="1"/>
        <v>0.02442455242966752</v>
      </c>
      <c r="H21" s="63">
        <f t="shared" si="2"/>
        <v>573</v>
      </c>
      <c r="I21" s="47">
        <f t="shared" si="4"/>
        <v>0.015284891165172855</v>
      </c>
      <c r="J21" s="81">
        <f t="shared" si="3"/>
        <v>196</v>
      </c>
      <c r="K21" s="3"/>
    </row>
    <row r="22" spans="1:11" ht="15">
      <c r="A22" s="49">
        <v>21</v>
      </c>
      <c r="B22" s="111" t="s">
        <v>112</v>
      </c>
      <c r="C22" s="81">
        <v>12758</v>
      </c>
      <c r="D22" s="63">
        <v>12892</v>
      </c>
      <c r="E22" s="81">
        <v>13006</v>
      </c>
      <c r="F22" s="110">
        <f t="shared" si="0"/>
        <v>0.007544862520608276</v>
      </c>
      <c r="G22" s="110">
        <f t="shared" si="1"/>
        <v>0.019438783508386896</v>
      </c>
      <c r="H22" s="63">
        <f t="shared" si="2"/>
        <v>248</v>
      </c>
      <c r="I22" s="47">
        <f t="shared" si="4"/>
        <v>0.006615450277422108</v>
      </c>
      <c r="J22" s="81">
        <f t="shared" si="3"/>
        <v>114</v>
      </c>
      <c r="K22" s="4"/>
    </row>
    <row r="23" spans="1:11" ht="15">
      <c r="A23" s="49">
        <v>22</v>
      </c>
      <c r="B23" s="111" t="s">
        <v>113</v>
      </c>
      <c r="C23" s="81">
        <v>9238</v>
      </c>
      <c r="D23" s="63">
        <v>9211</v>
      </c>
      <c r="E23" s="81">
        <v>9247</v>
      </c>
      <c r="F23" s="110">
        <f t="shared" si="0"/>
        <v>0.005364242943877036</v>
      </c>
      <c r="G23" s="110">
        <f t="shared" si="1"/>
        <v>0.0009742368478025547</v>
      </c>
      <c r="H23" s="63">
        <f t="shared" si="2"/>
        <v>9</v>
      </c>
      <c r="I23" s="47">
        <f t="shared" si="4"/>
        <v>0.00024007682458386683</v>
      </c>
      <c r="J23" s="81">
        <f t="shared" si="3"/>
        <v>36</v>
      </c>
      <c r="K23" s="4"/>
    </row>
    <row r="24" spans="1:11" ht="15">
      <c r="A24" s="49">
        <v>23</v>
      </c>
      <c r="B24" s="111" t="s">
        <v>114</v>
      </c>
      <c r="C24" s="81">
        <v>6587</v>
      </c>
      <c r="D24" s="63">
        <v>6847</v>
      </c>
      <c r="E24" s="81">
        <v>6968</v>
      </c>
      <c r="F24" s="110">
        <f t="shared" si="0"/>
        <v>0.004042180689189487</v>
      </c>
      <c r="G24" s="110">
        <f t="shared" si="1"/>
        <v>0.057841202368301196</v>
      </c>
      <c r="H24" s="63">
        <f t="shared" si="2"/>
        <v>381</v>
      </c>
      <c r="I24" s="47">
        <f t="shared" si="4"/>
        <v>0.010163252240717029</v>
      </c>
      <c r="J24" s="81">
        <f t="shared" si="3"/>
        <v>121</v>
      </c>
      <c r="K24" s="4"/>
    </row>
    <row r="25" spans="1:11" ht="15">
      <c r="A25" s="49">
        <v>24</v>
      </c>
      <c r="B25" s="111" t="s">
        <v>115</v>
      </c>
      <c r="C25" s="81">
        <v>3149</v>
      </c>
      <c r="D25" s="63">
        <v>3225</v>
      </c>
      <c r="E25" s="81">
        <v>3307</v>
      </c>
      <c r="F25" s="110">
        <f t="shared" si="0"/>
        <v>0.0019184115297287076</v>
      </c>
      <c r="G25" s="110">
        <f t="shared" si="1"/>
        <v>0.05017465862178469</v>
      </c>
      <c r="H25" s="63">
        <f t="shared" si="2"/>
        <v>158</v>
      </c>
      <c r="I25" s="47">
        <f t="shared" si="4"/>
        <v>0.00421468203158344</v>
      </c>
      <c r="J25" s="81">
        <f t="shared" si="3"/>
        <v>82</v>
      </c>
      <c r="K25" s="4"/>
    </row>
    <row r="26" spans="1:11" ht="15">
      <c r="A26" s="49">
        <v>25</v>
      </c>
      <c r="B26" s="111" t="s">
        <v>116</v>
      </c>
      <c r="C26" s="81">
        <v>8851</v>
      </c>
      <c r="D26" s="63">
        <v>9169</v>
      </c>
      <c r="E26" s="81">
        <v>9252</v>
      </c>
      <c r="F26" s="110">
        <f t="shared" si="0"/>
        <v>0.005367143475370427</v>
      </c>
      <c r="G26" s="110">
        <f t="shared" si="1"/>
        <v>0.04530561518472489</v>
      </c>
      <c r="H26" s="63">
        <f t="shared" si="2"/>
        <v>401</v>
      </c>
      <c r="I26" s="47">
        <f t="shared" si="4"/>
        <v>0.010696756295347845</v>
      </c>
      <c r="J26" s="81">
        <f t="shared" si="3"/>
        <v>83</v>
      </c>
      <c r="K26" s="4"/>
    </row>
    <row r="27" spans="1:11" ht="15">
      <c r="A27" s="49">
        <v>26</v>
      </c>
      <c r="B27" s="111" t="s">
        <v>117</v>
      </c>
      <c r="C27" s="81">
        <v>19030</v>
      </c>
      <c r="D27" s="63">
        <v>19193</v>
      </c>
      <c r="E27" s="81">
        <v>19420</v>
      </c>
      <c r="F27" s="110">
        <f t="shared" si="0"/>
        <v>0.011265664320330058</v>
      </c>
      <c r="G27" s="110">
        <f t="shared" si="1"/>
        <v>0.020493956910141883</v>
      </c>
      <c r="H27" s="63">
        <f t="shared" si="2"/>
        <v>390</v>
      </c>
      <c r="I27" s="47">
        <f t="shared" si="4"/>
        <v>0.010403329065300896</v>
      </c>
      <c r="J27" s="81">
        <f t="shared" si="3"/>
        <v>227</v>
      </c>
      <c r="K27" s="3"/>
    </row>
    <row r="28" spans="1:11" ht="15">
      <c r="A28" s="49">
        <v>27</v>
      </c>
      <c r="B28" s="111" t="s">
        <v>118</v>
      </c>
      <c r="C28" s="81">
        <v>31632</v>
      </c>
      <c r="D28" s="63">
        <v>31730</v>
      </c>
      <c r="E28" s="81">
        <v>31888</v>
      </c>
      <c r="F28" s="110">
        <f t="shared" si="0"/>
        <v>0.018498429652249477</v>
      </c>
      <c r="G28" s="110">
        <f t="shared" si="1"/>
        <v>0.008093070308548306</v>
      </c>
      <c r="H28" s="63">
        <f t="shared" si="2"/>
        <v>256</v>
      </c>
      <c r="I28" s="47">
        <f t="shared" si="4"/>
        <v>0.006828851899274435</v>
      </c>
      <c r="J28" s="81">
        <f t="shared" si="3"/>
        <v>158</v>
      </c>
      <c r="K28" s="4"/>
    </row>
    <row r="29" spans="1:11" ht="15">
      <c r="A29" s="49">
        <v>28</v>
      </c>
      <c r="B29" s="111" t="s">
        <v>119</v>
      </c>
      <c r="C29" s="81">
        <v>7440</v>
      </c>
      <c r="D29" s="63">
        <v>7556</v>
      </c>
      <c r="E29" s="81">
        <v>7638</v>
      </c>
      <c r="F29" s="110">
        <f t="shared" si="0"/>
        <v>0.004430851909303861</v>
      </c>
      <c r="G29" s="110">
        <f t="shared" si="1"/>
        <v>0.02661290322580645</v>
      </c>
      <c r="H29" s="63">
        <f t="shared" si="2"/>
        <v>198</v>
      </c>
      <c r="I29" s="47">
        <f t="shared" si="4"/>
        <v>0.00528169014084507</v>
      </c>
      <c r="J29" s="81">
        <f t="shared" si="3"/>
        <v>82</v>
      </c>
      <c r="K29" s="4"/>
    </row>
    <row r="30" spans="1:11" ht="15">
      <c r="A30" s="49">
        <v>29</v>
      </c>
      <c r="B30" s="111" t="s">
        <v>120</v>
      </c>
      <c r="C30" s="81">
        <v>1924</v>
      </c>
      <c r="D30" s="63">
        <v>1920</v>
      </c>
      <c r="E30" s="81">
        <v>1990</v>
      </c>
      <c r="F30" s="110">
        <f t="shared" si="0"/>
        <v>0.0011544115343695579</v>
      </c>
      <c r="G30" s="110">
        <f t="shared" si="1"/>
        <v>0.034303534303534305</v>
      </c>
      <c r="H30" s="63">
        <f t="shared" si="2"/>
        <v>66</v>
      </c>
      <c r="I30" s="47">
        <f t="shared" si="4"/>
        <v>0.0017605633802816902</v>
      </c>
      <c r="J30" s="81">
        <f t="shared" si="3"/>
        <v>70</v>
      </c>
      <c r="K30" s="3"/>
    </row>
    <row r="31" spans="1:11" ht="15">
      <c r="A31" s="49">
        <v>30</v>
      </c>
      <c r="B31" s="111" t="s">
        <v>121</v>
      </c>
      <c r="C31" s="81">
        <v>1135</v>
      </c>
      <c r="D31" s="63">
        <v>1100</v>
      </c>
      <c r="E31" s="81">
        <v>961</v>
      </c>
      <c r="F31" s="110">
        <f t="shared" si="0"/>
        <v>0.0005574821530297212</v>
      </c>
      <c r="G31" s="110">
        <f t="shared" si="1"/>
        <v>-0.15330396475770924</v>
      </c>
      <c r="H31" s="63">
        <f t="shared" si="2"/>
        <v>-174</v>
      </c>
      <c r="I31" s="47">
        <f t="shared" si="4"/>
        <v>-0.0046414852752880926</v>
      </c>
      <c r="J31" s="81">
        <f t="shared" si="3"/>
        <v>-139</v>
      </c>
      <c r="K31" s="4"/>
    </row>
    <row r="32" spans="1:11" ht="15">
      <c r="A32" s="49">
        <v>31</v>
      </c>
      <c r="B32" s="111" t="s">
        <v>122</v>
      </c>
      <c r="C32" s="81">
        <v>20662</v>
      </c>
      <c r="D32" s="63">
        <v>20979</v>
      </c>
      <c r="E32" s="81">
        <v>21096</v>
      </c>
      <c r="F32" s="110">
        <f t="shared" si="0"/>
        <v>0.01223792247691467</v>
      </c>
      <c r="G32" s="110">
        <f t="shared" si="1"/>
        <v>0.021004743006485336</v>
      </c>
      <c r="H32" s="63">
        <f t="shared" si="2"/>
        <v>434</v>
      </c>
      <c r="I32" s="47">
        <f t="shared" si="4"/>
        <v>0.011577037985488689</v>
      </c>
      <c r="J32" s="81">
        <f t="shared" si="3"/>
        <v>117</v>
      </c>
      <c r="K32" s="4"/>
    </row>
    <row r="33" spans="1:11" ht="15">
      <c r="A33" s="49">
        <v>32</v>
      </c>
      <c r="B33" s="111" t="s">
        <v>123</v>
      </c>
      <c r="C33" s="81">
        <v>8076</v>
      </c>
      <c r="D33" s="63">
        <v>8423</v>
      </c>
      <c r="E33" s="81">
        <v>8534</v>
      </c>
      <c r="F33" s="110">
        <f t="shared" si="0"/>
        <v>0.004950627152919501</v>
      </c>
      <c r="G33" s="110">
        <f t="shared" si="1"/>
        <v>0.05671124318969787</v>
      </c>
      <c r="H33" s="63">
        <f t="shared" si="2"/>
        <v>458</v>
      </c>
      <c r="I33" s="47">
        <f t="shared" si="4"/>
        <v>0.012217242851045668</v>
      </c>
      <c r="J33" s="81">
        <f t="shared" si="3"/>
        <v>111</v>
      </c>
      <c r="K33" s="4"/>
    </row>
    <row r="34" spans="1:11" ht="15">
      <c r="A34" s="49">
        <v>33</v>
      </c>
      <c r="B34" s="111" t="s">
        <v>124</v>
      </c>
      <c r="C34" s="81">
        <v>33518</v>
      </c>
      <c r="D34" s="63">
        <v>34448</v>
      </c>
      <c r="E34" s="81">
        <v>34693</v>
      </c>
      <c r="F34" s="110">
        <f t="shared" si="0"/>
        <v>0.020125627820041743</v>
      </c>
      <c r="G34" s="110">
        <f t="shared" si="1"/>
        <v>0.03505579091831255</v>
      </c>
      <c r="H34" s="63">
        <f t="shared" si="2"/>
        <v>1175</v>
      </c>
      <c r="I34" s="47">
        <f t="shared" si="4"/>
        <v>0.031343363209560396</v>
      </c>
      <c r="J34" s="81">
        <f t="shared" si="3"/>
        <v>245</v>
      </c>
      <c r="K34" s="4"/>
    </row>
    <row r="35" spans="1:10" ht="15">
      <c r="A35" s="49">
        <v>34</v>
      </c>
      <c r="B35" s="111" t="s">
        <v>125</v>
      </c>
      <c r="C35" s="81">
        <v>497406</v>
      </c>
      <c r="D35" s="63">
        <v>500117</v>
      </c>
      <c r="E35" s="81">
        <v>502270</v>
      </c>
      <c r="F35" s="110">
        <f t="shared" si="0"/>
        <v>0.29136999063708435</v>
      </c>
      <c r="G35" s="110">
        <f t="shared" si="1"/>
        <v>0.00977873206193733</v>
      </c>
      <c r="H35" s="63">
        <f t="shared" si="2"/>
        <v>4864</v>
      </c>
      <c r="I35" s="47">
        <f t="shared" si="4"/>
        <v>0.12974818608621425</v>
      </c>
      <c r="J35" s="81">
        <f t="shared" si="3"/>
        <v>2153</v>
      </c>
    </row>
    <row r="36" spans="1:10" ht="15">
      <c r="A36" s="49">
        <v>35</v>
      </c>
      <c r="B36" s="111" t="s">
        <v>126</v>
      </c>
      <c r="C36" s="81">
        <v>118042</v>
      </c>
      <c r="D36" s="63">
        <v>119942</v>
      </c>
      <c r="E36" s="81">
        <v>120535</v>
      </c>
      <c r="F36" s="110">
        <f t="shared" si="0"/>
        <v>0.0699231127111732</v>
      </c>
      <c r="G36" s="110">
        <f t="shared" si="1"/>
        <v>0.021119601497771978</v>
      </c>
      <c r="H36" s="63">
        <f t="shared" si="2"/>
        <v>2493</v>
      </c>
      <c r="I36" s="47">
        <f t="shared" si="4"/>
        <v>0.06650128040973112</v>
      </c>
      <c r="J36" s="81">
        <f t="shared" si="3"/>
        <v>593</v>
      </c>
    </row>
    <row r="37" spans="1:10" ht="15">
      <c r="A37" s="49">
        <v>36</v>
      </c>
      <c r="B37" s="111" t="s">
        <v>127</v>
      </c>
      <c r="C37" s="81">
        <v>2530</v>
      </c>
      <c r="D37" s="63">
        <v>2665</v>
      </c>
      <c r="E37" s="81">
        <v>2707</v>
      </c>
      <c r="F37" s="110">
        <f t="shared" si="0"/>
        <v>0.0015703477505218057</v>
      </c>
      <c r="G37" s="110">
        <f t="shared" si="1"/>
        <v>0.0699604743083004</v>
      </c>
      <c r="H37" s="63">
        <f t="shared" si="2"/>
        <v>177</v>
      </c>
      <c r="I37" s="47">
        <f t="shared" si="4"/>
        <v>0.004721510883482715</v>
      </c>
      <c r="J37" s="81">
        <f t="shared" si="3"/>
        <v>42</v>
      </c>
    </row>
    <row r="38" spans="1:10" ht="15">
      <c r="A38" s="49">
        <v>37</v>
      </c>
      <c r="B38" s="111" t="s">
        <v>128</v>
      </c>
      <c r="C38" s="81">
        <v>6414</v>
      </c>
      <c r="D38" s="63">
        <v>6629</v>
      </c>
      <c r="E38" s="81">
        <v>6795</v>
      </c>
      <c r="F38" s="110">
        <f t="shared" si="0"/>
        <v>0.003941822299518164</v>
      </c>
      <c r="G38" s="110">
        <f t="shared" si="1"/>
        <v>0.05940130963517306</v>
      </c>
      <c r="H38" s="63">
        <f t="shared" si="2"/>
        <v>381</v>
      </c>
      <c r="I38" s="47">
        <f t="shared" si="4"/>
        <v>0.010163252240717029</v>
      </c>
      <c r="J38" s="81">
        <f t="shared" si="3"/>
        <v>166</v>
      </c>
    </row>
    <row r="39" spans="1:10" ht="15">
      <c r="A39" s="49">
        <v>38</v>
      </c>
      <c r="B39" s="111" t="s">
        <v>129</v>
      </c>
      <c r="C39" s="81">
        <v>28155</v>
      </c>
      <c r="D39" s="63">
        <v>28723</v>
      </c>
      <c r="E39" s="81">
        <v>28955</v>
      </c>
      <c r="F39" s="110">
        <f t="shared" si="0"/>
        <v>0.016796977878226406</v>
      </c>
      <c r="G39" s="110">
        <f t="shared" si="1"/>
        <v>0.028414136032676257</v>
      </c>
      <c r="H39" s="63">
        <f t="shared" si="2"/>
        <v>800</v>
      </c>
      <c r="I39" s="47">
        <f t="shared" si="4"/>
        <v>0.021340162185232606</v>
      </c>
      <c r="J39" s="81">
        <f t="shared" si="3"/>
        <v>232</v>
      </c>
    </row>
    <row r="40" spans="1:10" ht="15">
      <c r="A40" s="49">
        <v>39</v>
      </c>
      <c r="B40" s="111" t="s">
        <v>130</v>
      </c>
      <c r="C40" s="81">
        <v>7485</v>
      </c>
      <c r="D40" s="63">
        <v>7729</v>
      </c>
      <c r="E40" s="81">
        <v>7769</v>
      </c>
      <c r="F40" s="110">
        <f t="shared" si="0"/>
        <v>0.004506845834430701</v>
      </c>
      <c r="G40" s="110">
        <f t="shared" si="1"/>
        <v>0.037942551770207084</v>
      </c>
      <c r="H40" s="63">
        <f t="shared" si="2"/>
        <v>284</v>
      </c>
      <c r="I40" s="47">
        <f t="shared" si="4"/>
        <v>0.007575757575757576</v>
      </c>
      <c r="J40" s="81">
        <f t="shared" si="3"/>
        <v>40</v>
      </c>
    </row>
    <row r="41" spans="1:10" ht="15">
      <c r="A41" s="49">
        <v>40</v>
      </c>
      <c r="B41" s="111" t="s">
        <v>131</v>
      </c>
      <c r="C41" s="81">
        <v>3468</v>
      </c>
      <c r="D41" s="63">
        <v>3574</v>
      </c>
      <c r="E41" s="81">
        <v>3607</v>
      </c>
      <c r="F41" s="110">
        <f t="shared" si="0"/>
        <v>0.0020924434193321582</v>
      </c>
      <c r="G41" s="110">
        <f t="shared" si="1"/>
        <v>0.04008073817762399</v>
      </c>
      <c r="H41" s="63">
        <f t="shared" si="2"/>
        <v>139</v>
      </c>
      <c r="I41" s="47">
        <f t="shared" si="4"/>
        <v>0.0037078531796841657</v>
      </c>
      <c r="J41" s="81">
        <f t="shared" si="3"/>
        <v>33</v>
      </c>
    </row>
    <row r="42" spans="1:10" ht="15">
      <c r="A42" s="49">
        <v>41</v>
      </c>
      <c r="B42" s="111" t="s">
        <v>132</v>
      </c>
      <c r="C42" s="81">
        <v>40743</v>
      </c>
      <c r="D42" s="63">
        <v>42392</v>
      </c>
      <c r="E42" s="81">
        <v>42793</v>
      </c>
      <c r="F42" s="110">
        <f t="shared" si="0"/>
        <v>0.02482448883933492</v>
      </c>
      <c r="G42" s="110">
        <f t="shared" si="1"/>
        <v>0.050315391601011214</v>
      </c>
      <c r="H42" s="63">
        <f t="shared" si="2"/>
        <v>2050</v>
      </c>
      <c r="I42" s="47">
        <f t="shared" si="4"/>
        <v>0.05468416559965856</v>
      </c>
      <c r="J42" s="81">
        <f t="shared" si="3"/>
        <v>401</v>
      </c>
    </row>
    <row r="43" spans="1:10" ht="15">
      <c r="A43" s="49">
        <v>42</v>
      </c>
      <c r="B43" s="111" t="s">
        <v>133</v>
      </c>
      <c r="C43" s="81">
        <v>40669</v>
      </c>
      <c r="D43" s="63">
        <v>41918</v>
      </c>
      <c r="E43" s="81">
        <v>42505</v>
      </c>
      <c r="F43" s="110">
        <f t="shared" si="0"/>
        <v>0.024657418225315607</v>
      </c>
      <c r="G43" s="110">
        <f t="shared" si="1"/>
        <v>0.045144950699550025</v>
      </c>
      <c r="H43" s="63">
        <f t="shared" si="2"/>
        <v>1836</v>
      </c>
      <c r="I43" s="47">
        <f t="shared" si="4"/>
        <v>0.04897567221510883</v>
      </c>
      <c r="J43" s="81">
        <f t="shared" si="3"/>
        <v>587</v>
      </c>
    </row>
    <row r="44" spans="1:10" ht="15">
      <c r="A44" s="49">
        <v>43</v>
      </c>
      <c r="B44" s="111" t="s">
        <v>134</v>
      </c>
      <c r="C44" s="81">
        <v>9881</v>
      </c>
      <c r="D44" s="63">
        <v>9871</v>
      </c>
      <c r="E44" s="81">
        <v>9967</v>
      </c>
      <c r="F44" s="110">
        <f t="shared" si="0"/>
        <v>0.005781919478925319</v>
      </c>
      <c r="G44" s="110">
        <f t="shared" si="1"/>
        <v>0.008703572512903553</v>
      </c>
      <c r="H44" s="63">
        <f t="shared" si="2"/>
        <v>86</v>
      </c>
      <c r="I44" s="47">
        <f t="shared" si="4"/>
        <v>0.002294067434912505</v>
      </c>
      <c r="J44" s="81">
        <f t="shared" si="3"/>
        <v>96</v>
      </c>
    </row>
    <row r="45" spans="1:10" ht="15">
      <c r="A45" s="49">
        <v>44</v>
      </c>
      <c r="B45" s="111" t="s">
        <v>135</v>
      </c>
      <c r="C45" s="81">
        <v>10117</v>
      </c>
      <c r="D45" s="63">
        <v>10559</v>
      </c>
      <c r="E45" s="81">
        <v>10650</v>
      </c>
      <c r="F45" s="110">
        <f t="shared" si="0"/>
        <v>0.0061781320809225085</v>
      </c>
      <c r="G45" s="110">
        <f t="shared" si="1"/>
        <v>0.05268360185825838</v>
      </c>
      <c r="H45" s="63">
        <f t="shared" si="2"/>
        <v>533</v>
      </c>
      <c r="I45" s="47">
        <f t="shared" si="4"/>
        <v>0.014217883055911224</v>
      </c>
      <c r="J45" s="81">
        <f t="shared" si="3"/>
        <v>91</v>
      </c>
    </row>
    <row r="46" spans="1:10" ht="15">
      <c r="A46" s="49">
        <v>45</v>
      </c>
      <c r="B46" s="111" t="s">
        <v>136</v>
      </c>
      <c r="C46" s="81">
        <v>25371</v>
      </c>
      <c r="D46" s="63">
        <v>26057</v>
      </c>
      <c r="E46" s="81">
        <v>26179</v>
      </c>
      <c r="F46" s="110">
        <f t="shared" si="0"/>
        <v>0.015186602793095806</v>
      </c>
      <c r="G46" s="110">
        <f t="shared" si="1"/>
        <v>0.031847384809428086</v>
      </c>
      <c r="H46" s="63">
        <f t="shared" si="2"/>
        <v>808</v>
      </c>
      <c r="I46" s="47">
        <f t="shared" si="4"/>
        <v>0.021553563807084935</v>
      </c>
      <c r="J46" s="81">
        <f t="shared" si="3"/>
        <v>122</v>
      </c>
    </row>
    <row r="47" spans="1:10" ht="15">
      <c r="A47" s="49">
        <v>46</v>
      </c>
      <c r="B47" s="111" t="s">
        <v>137</v>
      </c>
      <c r="C47" s="81">
        <v>13160</v>
      </c>
      <c r="D47" s="63">
        <v>13621</v>
      </c>
      <c r="E47" s="81">
        <v>13831</v>
      </c>
      <c r="F47" s="110">
        <f t="shared" si="0"/>
        <v>0.008023450217017766</v>
      </c>
      <c r="G47" s="110">
        <f t="shared" si="1"/>
        <v>0.050987841945288756</v>
      </c>
      <c r="H47" s="63">
        <f t="shared" si="2"/>
        <v>671</v>
      </c>
      <c r="I47" s="47">
        <f t="shared" si="4"/>
        <v>0.01789906103286385</v>
      </c>
      <c r="J47" s="81">
        <f t="shared" si="3"/>
        <v>210</v>
      </c>
    </row>
    <row r="48" spans="1:10" ht="15">
      <c r="A48" s="49">
        <v>47</v>
      </c>
      <c r="B48" s="111" t="s">
        <v>138</v>
      </c>
      <c r="C48" s="81">
        <v>4860</v>
      </c>
      <c r="D48" s="63">
        <v>4872</v>
      </c>
      <c r="E48" s="81">
        <v>4843</v>
      </c>
      <c r="F48" s="110">
        <f t="shared" si="0"/>
        <v>0.002809454804498376</v>
      </c>
      <c r="G48" s="110">
        <f t="shared" si="1"/>
        <v>-0.0034979423868312758</v>
      </c>
      <c r="H48" s="63">
        <f t="shared" si="2"/>
        <v>-17</v>
      </c>
      <c r="I48" s="47">
        <f t="shared" si="4"/>
        <v>-0.0004534784464361929</v>
      </c>
      <c r="J48" s="81">
        <f t="shared" si="3"/>
        <v>-29</v>
      </c>
    </row>
    <row r="49" spans="1:10" ht="15">
      <c r="A49" s="49">
        <v>48</v>
      </c>
      <c r="B49" s="111" t="s">
        <v>139</v>
      </c>
      <c r="C49" s="81">
        <v>31776</v>
      </c>
      <c r="D49" s="63">
        <v>32033</v>
      </c>
      <c r="E49" s="81">
        <v>32339</v>
      </c>
      <c r="F49" s="110">
        <f t="shared" si="0"/>
        <v>0.018760057592953332</v>
      </c>
      <c r="G49" s="110">
        <f t="shared" si="1"/>
        <v>0.017717774420946627</v>
      </c>
      <c r="H49" s="63">
        <f t="shared" si="2"/>
        <v>563</v>
      </c>
      <c r="I49" s="47">
        <f t="shared" si="4"/>
        <v>0.015018139137857447</v>
      </c>
      <c r="J49" s="81">
        <f t="shared" si="3"/>
        <v>306</v>
      </c>
    </row>
    <row r="50" spans="1:10" ht="15">
      <c r="A50" s="49">
        <v>49</v>
      </c>
      <c r="B50" s="111" t="s">
        <v>140</v>
      </c>
      <c r="C50" s="81">
        <v>1826</v>
      </c>
      <c r="D50" s="63">
        <v>1968</v>
      </c>
      <c r="E50" s="81">
        <v>1962</v>
      </c>
      <c r="F50" s="110">
        <f t="shared" si="0"/>
        <v>0.001138168558006569</v>
      </c>
      <c r="G50" s="110">
        <f t="shared" si="1"/>
        <v>0.07447973713033954</v>
      </c>
      <c r="H50" s="63">
        <f t="shared" si="2"/>
        <v>136</v>
      </c>
      <c r="I50" s="47">
        <f t="shared" si="4"/>
        <v>0.0036278275714895433</v>
      </c>
      <c r="J50" s="81">
        <f t="shared" si="3"/>
        <v>-6</v>
      </c>
    </row>
    <row r="51" spans="1:10" ht="15">
      <c r="A51" s="49">
        <v>50</v>
      </c>
      <c r="B51" s="111" t="s">
        <v>141</v>
      </c>
      <c r="C51" s="81">
        <v>5700</v>
      </c>
      <c r="D51" s="63">
        <v>5755</v>
      </c>
      <c r="E51" s="81">
        <v>5894</v>
      </c>
      <c r="F51" s="110">
        <f t="shared" si="0"/>
        <v>0.0034191465244091325</v>
      </c>
      <c r="G51" s="110">
        <f t="shared" si="1"/>
        <v>0.034035087719298245</v>
      </c>
      <c r="H51" s="63">
        <f t="shared" si="2"/>
        <v>194</v>
      </c>
      <c r="I51" s="47">
        <f t="shared" si="4"/>
        <v>0.005174989329918908</v>
      </c>
      <c r="J51" s="81">
        <f t="shared" si="3"/>
        <v>139</v>
      </c>
    </row>
    <row r="52" spans="1:10" ht="15">
      <c r="A52" s="49">
        <v>51</v>
      </c>
      <c r="B52" s="111" t="s">
        <v>142</v>
      </c>
      <c r="C52" s="81">
        <v>5224</v>
      </c>
      <c r="D52" s="63">
        <v>5267</v>
      </c>
      <c r="E52" s="81">
        <v>5344</v>
      </c>
      <c r="F52" s="110">
        <f t="shared" si="0"/>
        <v>0.0031000880601361395</v>
      </c>
      <c r="G52" s="110">
        <f t="shared" si="1"/>
        <v>0.022970903522205207</v>
      </c>
      <c r="H52" s="63">
        <f t="shared" si="2"/>
        <v>120</v>
      </c>
      <c r="I52" s="47">
        <f t="shared" si="4"/>
        <v>0.003201024327784891</v>
      </c>
      <c r="J52" s="81">
        <f t="shared" si="3"/>
        <v>77</v>
      </c>
    </row>
    <row r="53" spans="1:10" ht="15">
      <c r="A53" s="49">
        <v>52</v>
      </c>
      <c r="B53" s="111" t="s">
        <v>143</v>
      </c>
      <c r="C53" s="81">
        <v>11083</v>
      </c>
      <c r="D53" s="63">
        <v>11176</v>
      </c>
      <c r="E53" s="81">
        <v>11326</v>
      </c>
      <c r="F53" s="110">
        <f t="shared" si="0"/>
        <v>0.006570283938828951</v>
      </c>
      <c r="G53" s="110">
        <f t="shared" si="1"/>
        <v>0.021925471442750158</v>
      </c>
      <c r="H53" s="63">
        <f t="shared" si="2"/>
        <v>243</v>
      </c>
      <c r="I53" s="47">
        <f t="shared" si="4"/>
        <v>0.006482074263764404</v>
      </c>
      <c r="J53" s="81">
        <f t="shared" si="3"/>
        <v>150</v>
      </c>
    </row>
    <row r="54" spans="1:10" ht="15">
      <c r="A54" s="49">
        <v>53</v>
      </c>
      <c r="B54" s="111" t="s">
        <v>144</v>
      </c>
      <c r="C54" s="81">
        <v>6051</v>
      </c>
      <c r="D54" s="63">
        <v>6032</v>
      </c>
      <c r="E54" s="81">
        <v>6083</v>
      </c>
      <c r="F54" s="110">
        <f t="shared" si="0"/>
        <v>0.003528786614859307</v>
      </c>
      <c r="G54" s="110">
        <f t="shared" si="1"/>
        <v>0.005288382085605685</v>
      </c>
      <c r="H54" s="63">
        <f t="shared" si="2"/>
        <v>32</v>
      </c>
      <c r="I54" s="47">
        <f t="shared" si="4"/>
        <v>0.0008536064874093043</v>
      </c>
      <c r="J54" s="81">
        <f t="shared" si="3"/>
        <v>51</v>
      </c>
    </row>
    <row r="55" spans="1:10" ht="15">
      <c r="A55" s="49">
        <v>54</v>
      </c>
      <c r="B55" s="111" t="s">
        <v>145</v>
      </c>
      <c r="C55" s="81">
        <v>20391</v>
      </c>
      <c r="D55" s="63">
        <v>21399</v>
      </c>
      <c r="E55" s="81">
        <v>21609</v>
      </c>
      <c r="F55" s="110">
        <f t="shared" si="0"/>
        <v>0.01253551700813657</v>
      </c>
      <c r="G55" s="110">
        <f t="shared" si="1"/>
        <v>0.05973223480947477</v>
      </c>
      <c r="H55" s="63">
        <f t="shared" si="2"/>
        <v>1218</v>
      </c>
      <c r="I55" s="47">
        <f t="shared" si="4"/>
        <v>0.03249039692701665</v>
      </c>
      <c r="J55" s="81">
        <f t="shared" si="3"/>
        <v>210</v>
      </c>
    </row>
    <row r="56" spans="1:10" ht="15">
      <c r="A56" s="49">
        <v>55</v>
      </c>
      <c r="B56" s="111" t="s">
        <v>146</v>
      </c>
      <c r="C56" s="81">
        <v>22847</v>
      </c>
      <c r="D56" s="63">
        <v>23331</v>
      </c>
      <c r="E56" s="81">
        <v>23515</v>
      </c>
      <c r="F56" s="110">
        <f t="shared" si="0"/>
        <v>0.013641199613417162</v>
      </c>
      <c r="G56" s="110">
        <f t="shared" si="1"/>
        <v>0.029237974351118308</v>
      </c>
      <c r="H56" s="63">
        <f t="shared" si="2"/>
        <v>668</v>
      </c>
      <c r="I56" s="47">
        <f t="shared" si="4"/>
        <v>0.017819035424669227</v>
      </c>
      <c r="J56" s="81">
        <f t="shared" si="3"/>
        <v>184</v>
      </c>
    </row>
    <row r="57" spans="1:10" ht="15">
      <c r="A57" s="49">
        <v>56</v>
      </c>
      <c r="B57" s="111" t="s">
        <v>147</v>
      </c>
      <c r="C57" s="81">
        <v>1902</v>
      </c>
      <c r="D57" s="63">
        <v>1959</v>
      </c>
      <c r="E57" s="81">
        <v>1982</v>
      </c>
      <c r="F57" s="110">
        <f t="shared" si="0"/>
        <v>0.0011497706839801326</v>
      </c>
      <c r="G57" s="110">
        <f t="shared" si="1"/>
        <v>0.04206098843322818</v>
      </c>
      <c r="H57" s="63">
        <f t="shared" si="2"/>
        <v>80</v>
      </c>
      <c r="I57" s="47">
        <f t="shared" si="4"/>
        <v>0.002134016218523261</v>
      </c>
      <c r="J57" s="81">
        <f t="shared" si="3"/>
        <v>23</v>
      </c>
    </row>
    <row r="58" spans="1:10" ht="15">
      <c r="A58" s="49">
        <v>57</v>
      </c>
      <c r="B58" s="111" t="s">
        <v>148</v>
      </c>
      <c r="C58" s="81">
        <v>3679</v>
      </c>
      <c r="D58" s="63">
        <v>3770</v>
      </c>
      <c r="E58" s="81">
        <v>3859</v>
      </c>
      <c r="F58" s="110">
        <f t="shared" si="0"/>
        <v>0.002238630206599057</v>
      </c>
      <c r="G58" s="110">
        <f t="shared" si="1"/>
        <v>0.04892633867898886</v>
      </c>
      <c r="H58" s="63">
        <f t="shared" si="2"/>
        <v>180</v>
      </c>
      <c r="I58" s="47">
        <f t="shared" si="4"/>
        <v>0.004801536491677336</v>
      </c>
      <c r="J58" s="81">
        <f t="shared" si="3"/>
        <v>89</v>
      </c>
    </row>
    <row r="59" spans="1:10" ht="15">
      <c r="A59" s="49">
        <v>58</v>
      </c>
      <c r="B59" s="111" t="s">
        <v>149</v>
      </c>
      <c r="C59" s="81">
        <v>8347</v>
      </c>
      <c r="D59" s="63">
        <v>8691</v>
      </c>
      <c r="E59" s="81">
        <v>8918</v>
      </c>
      <c r="F59" s="110">
        <f t="shared" si="0"/>
        <v>0.005173387971611918</v>
      </c>
      <c r="G59" s="110">
        <f t="shared" si="1"/>
        <v>0.06840781118964898</v>
      </c>
      <c r="H59" s="63">
        <f t="shared" si="2"/>
        <v>571</v>
      </c>
      <c r="I59" s="47">
        <f t="shared" si="4"/>
        <v>0.015231540759709774</v>
      </c>
      <c r="J59" s="81">
        <f t="shared" si="3"/>
        <v>227</v>
      </c>
    </row>
    <row r="60" spans="1:10" ht="15">
      <c r="A60" s="49">
        <v>59</v>
      </c>
      <c r="B60" s="111" t="s">
        <v>150</v>
      </c>
      <c r="C60" s="81">
        <v>21214</v>
      </c>
      <c r="D60" s="63">
        <v>21894</v>
      </c>
      <c r="E60" s="81">
        <v>22230</v>
      </c>
      <c r="F60" s="110">
        <f t="shared" si="0"/>
        <v>0.012895763019615715</v>
      </c>
      <c r="G60" s="110">
        <f t="shared" si="1"/>
        <v>0.04789290091449043</v>
      </c>
      <c r="H60" s="63">
        <f t="shared" si="2"/>
        <v>1016</v>
      </c>
      <c r="I60" s="47">
        <f t="shared" si="4"/>
        <v>0.02710200597524541</v>
      </c>
      <c r="J60" s="81">
        <f t="shared" si="3"/>
        <v>336</v>
      </c>
    </row>
    <row r="61" spans="1:10" ht="15">
      <c r="A61" s="49">
        <v>60</v>
      </c>
      <c r="B61" s="111" t="s">
        <v>151</v>
      </c>
      <c r="C61" s="81">
        <v>7528</v>
      </c>
      <c r="D61" s="63">
        <v>7602</v>
      </c>
      <c r="E61" s="81">
        <v>7714</v>
      </c>
      <c r="F61" s="110">
        <f t="shared" si="0"/>
        <v>0.004474939988003402</v>
      </c>
      <c r="G61" s="110">
        <f t="shared" si="1"/>
        <v>0.024707757704569608</v>
      </c>
      <c r="H61" s="63">
        <f t="shared" si="2"/>
        <v>186</v>
      </c>
      <c r="I61" s="47">
        <f t="shared" si="4"/>
        <v>0.004961587708066581</v>
      </c>
      <c r="J61" s="81">
        <f t="shared" si="3"/>
        <v>112</v>
      </c>
    </row>
    <row r="62" spans="1:10" ht="15">
      <c r="A62" s="49">
        <v>61</v>
      </c>
      <c r="B62" s="111" t="s">
        <v>152</v>
      </c>
      <c r="C62" s="81">
        <v>16000</v>
      </c>
      <c r="D62" s="63">
        <v>15961</v>
      </c>
      <c r="E62" s="81">
        <v>16160</v>
      </c>
      <c r="F62" s="110">
        <f t="shared" si="0"/>
        <v>0.009374517786639223</v>
      </c>
      <c r="G62" s="110">
        <f t="shared" si="1"/>
        <v>0.01</v>
      </c>
      <c r="H62" s="63">
        <f t="shared" si="2"/>
        <v>160</v>
      </c>
      <c r="I62" s="47">
        <f t="shared" si="4"/>
        <v>0.004268032437046522</v>
      </c>
      <c r="J62" s="81">
        <f t="shared" si="3"/>
        <v>199</v>
      </c>
    </row>
    <row r="63" spans="1:10" ht="15">
      <c r="A63" s="49">
        <v>62</v>
      </c>
      <c r="B63" s="111" t="s">
        <v>153</v>
      </c>
      <c r="C63" s="81">
        <v>1043</v>
      </c>
      <c r="D63" s="63">
        <v>1064</v>
      </c>
      <c r="E63" s="81">
        <v>1096</v>
      </c>
      <c r="F63" s="110">
        <f t="shared" si="0"/>
        <v>0.0006357965033512741</v>
      </c>
      <c r="G63" s="110">
        <f t="shared" si="1"/>
        <v>0.05081495685522531</v>
      </c>
      <c r="H63" s="63">
        <f t="shared" si="2"/>
        <v>53</v>
      </c>
      <c r="I63" s="47">
        <f t="shared" si="4"/>
        <v>0.0014137857447716602</v>
      </c>
      <c r="J63" s="81">
        <f t="shared" si="3"/>
        <v>32</v>
      </c>
    </row>
    <row r="64" spans="1:10" ht="15">
      <c r="A64" s="49">
        <v>63</v>
      </c>
      <c r="B64" s="111" t="s">
        <v>154</v>
      </c>
      <c r="C64" s="81">
        <v>10997</v>
      </c>
      <c r="D64" s="63">
        <v>11604</v>
      </c>
      <c r="E64" s="81">
        <v>11710</v>
      </c>
      <c r="F64" s="110">
        <f t="shared" si="0"/>
        <v>0.006793044757521368</v>
      </c>
      <c r="G64" s="110">
        <f t="shared" si="1"/>
        <v>0.06483586432663453</v>
      </c>
      <c r="H64" s="63">
        <f t="shared" si="2"/>
        <v>713</v>
      </c>
      <c r="I64" s="47">
        <f t="shared" si="4"/>
        <v>0.01901941954758856</v>
      </c>
      <c r="J64" s="81">
        <f t="shared" si="3"/>
        <v>106</v>
      </c>
    </row>
    <row r="65" spans="1:10" ht="15">
      <c r="A65" s="49">
        <v>64</v>
      </c>
      <c r="B65" s="111" t="s">
        <v>155</v>
      </c>
      <c r="C65" s="81">
        <v>7981</v>
      </c>
      <c r="D65" s="63">
        <v>8082</v>
      </c>
      <c r="E65" s="81">
        <v>8117</v>
      </c>
      <c r="F65" s="110">
        <f t="shared" si="0"/>
        <v>0.004708722826370704</v>
      </c>
      <c r="G65" s="110">
        <f t="shared" si="1"/>
        <v>0.017040471118907406</v>
      </c>
      <c r="H65" s="63">
        <f t="shared" si="2"/>
        <v>136</v>
      </c>
      <c r="I65" s="47">
        <f t="shared" si="4"/>
        <v>0.0036278275714895433</v>
      </c>
      <c r="J65" s="81">
        <f t="shared" si="3"/>
        <v>35</v>
      </c>
    </row>
    <row r="66" spans="1:10" ht="15">
      <c r="A66" s="49">
        <v>65</v>
      </c>
      <c r="B66" s="111" t="s">
        <v>156</v>
      </c>
      <c r="C66" s="81">
        <v>6567</v>
      </c>
      <c r="D66" s="63">
        <v>6831</v>
      </c>
      <c r="E66" s="81">
        <v>6908</v>
      </c>
      <c r="F66" s="110">
        <f aca="true" t="shared" si="5" ref="F66:F83">E66/$E$83</f>
        <v>0.0040073743112687965</v>
      </c>
      <c r="G66" s="110">
        <f aca="true" t="shared" si="6" ref="G66:G83">(E66-C66)/C66</f>
        <v>0.051926298157453935</v>
      </c>
      <c r="H66" s="63">
        <f aca="true" t="shared" si="7" ref="H66:H83">E66-C66</f>
        <v>341</v>
      </c>
      <c r="I66" s="47">
        <f t="shared" si="4"/>
        <v>0.009096244131455399</v>
      </c>
      <c r="J66" s="81">
        <f aca="true" t="shared" si="8" ref="J66:J83">E66-D66</f>
        <v>77</v>
      </c>
    </row>
    <row r="67" spans="1:10" ht="15">
      <c r="A67" s="49">
        <v>66</v>
      </c>
      <c r="B67" s="111" t="s">
        <v>157</v>
      </c>
      <c r="C67" s="81">
        <v>5165</v>
      </c>
      <c r="D67" s="63">
        <v>5329</v>
      </c>
      <c r="E67" s="81">
        <v>5437</v>
      </c>
      <c r="F67" s="110">
        <f t="shared" si="5"/>
        <v>0.003154037945913209</v>
      </c>
      <c r="G67" s="110">
        <f t="shared" si="6"/>
        <v>0.0526621490803485</v>
      </c>
      <c r="H67" s="63">
        <f t="shared" si="7"/>
        <v>272</v>
      </c>
      <c r="I67" s="47">
        <f aca="true" t="shared" si="9" ref="I67:I83">H67/$H$83</f>
        <v>0.007255655142979087</v>
      </c>
      <c r="J67" s="81">
        <f t="shared" si="8"/>
        <v>108</v>
      </c>
    </row>
    <row r="68" spans="1:11" ht="15">
      <c r="A68" s="49">
        <v>67</v>
      </c>
      <c r="B68" s="111" t="s">
        <v>158</v>
      </c>
      <c r="C68" s="81">
        <v>10592</v>
      </c>
      <c r="D68" s="63">
        <v>10536</v>
      </c>
      <c r="E68" s="81">
        <v>10687</v>
      </c>
      <c r="F68" s="110">
        <f t="shared" si="5"/>
        <v>0.006199596013973601</v>
      </c>
      <c r="G68" s="110">
        <f t="shared" si="6"/>
        <v>0.008969033232628399</v>
      </c>
      <c r="H68" s="63">
        <f t="shared" si="7"/>
        <v>95</v>
      </c>
      <c r="I68" s="47">
        <f t="shared" si="9"/>
        <v>0.002534144259496372</v>
      </c>
      <c r="J68" s="81">
        <f t="shared" si="8"/>
        <v>151</v>
      </c>
      <c r="K68" s="11"/>
    </row>
    <row r="69" spans="1:10" ht="15">
      <c r="A69" s="49">
        <v>68</v>
      </c>
      <c r="B69" s="111" t="s">
        <v>159</v>
      </c>
      <c r="C69" s="81">
        <v>5811</v>
      </c>
      <c r="D69" s="63">
        <v>6169</v>
      </c>
      <c r="E69" s="81">
        <v>6270</v>
      </c>
      <c r="F69" s="110">
        <f t="shared" si="5"/>
        <v>0.0036372664927121247</v>
      </c>
      <c r="G69" s="110">
        <f t="shared" si="6"/>
        <v>0.07898812596799173</v>
      </c>
      <c r="H69" s="63">
        <f t="shared" si="7"/>
        <v>459</v>
      </c>
      <c r="I69" s="47">
        <f t="shared" si="9"/>
        <v>0.012243918053777208</v>
      </c>
      <c r="J69" s="81">
        <f t="shared" si="8"/>
        <v>101</v>
      </c>
    </row>
    <row r="70" spans="1:10" ht="15">
      <c r="A70" s="49">
        <v>69</v>
      </c>
      <c r="B70" s="111" t="s">
        <v>160</v>
      </c>
      <c r="C70" s="81">
        <v>1010</v>
      </c>
      <c r="D70" s="63">
        <v>1025</v>
      </c>
      <c r="E70" s="81">
        <v>1049</v>
      </c>
      <c r="F70" s="110">
        <f t="shared" si="5"/>
        <v>0.0006085315073134001</v>
      </c>
      <c r="G70" s="110">
        <f t="shared" si="6"/>
        <v>0.03861386138613861</v>
      </c>
      <c r="H70" s="63">
        <f t="shared" si="7"/>
        <v>39</v>
      </c>
      <c r="I70" s="47">
        <f t="shared" si="9"/>
        <v>0.0010403329065300896</v>
      </c>
      <c r="J70" s="81">
        <f t="shared" si="8"/>
        <v>24</v>
      </c>
    </row>
    <row r="71" spans="1:10" ht="15">
      <c r="A71" s="49">
        <v>70</v>
      </c>
      <c r="B71" s="111" t="s">
        <v>161</v>
      </c>
      <c r="C71" s="81">
        <v>3863</v>
      </c>
      <c r="D71" s="63">
        <v>3980</v>
      </c>
      <c r="E71" s="81">
        <v>4103</v>
      </c>
      <c r="F71" s="110">
        <f t="shared" si="5"/>
        <v>0.0023801761434765305</v>
      </c>
      <c r="G71" s="110">
        <f t="shared" si="6"/>
        <v>0.062127879886098886</v>
      </c>
      <c r="H71" s="63">
        <f t="shared" si="7"/>
        <v>240</v>
      </c>
      <c r="I71" s="47">
        <f t="shared" si="9"/>
        <v>0.006402048655569782</v>
      </c>
      <c r="J71" s="81">
        <f t="shared" si="8"/>
        <v>123</v>
      </c>
    </row>
    <row r="72" spans="1:10" ht="15">
      <c r="A72" s="49">
        <v>71</v>
      </c>
      <c r="B72" s="111" t="s">
        <v>162</v>
      </c>
      <c r="C72" s="81">
        <v>4459</v>
      </c>
      <c r="D72" s="63">
        <v>4537</v>
      </c>
      <c r="E72" s="81">
        <v>4613</v>
      </c>
      <c r="F72" s="110">
        <f t="shared" si="5"/>
        <v>0.0026760303558023973</v>
      </c>
      <c r="G72" s="110">
        <f t="shared" si="6"/>
        <v>0.03453689167974882</v>
      </c>
      <c r="H72" s="63">
        <f t="shared" si="7"/>
        <v>154</v>
      </c>
      <c r="I72" s="47">
        <f t="shared" si="9"/>
        <v>0.004107981220657277</v>
      </c>
      <c r="J72" s="81">
        <f t="shared" si="8"/>
        <v>76</v>
      </c>
    </row>
    <row r="73" spans="1:10" ht="15">
      <c r="A73" s="49">
        <v>72</v>
      </c>
      <c r="B73" s="111" t="s">
        <v>163</v>
      </c>
      <c r="C73" s="81">
        <v>3390</v>
      </c>
      <c r="D73" s="63">
        <v>3486</v>
      </c>
      <c r="E73" s="81">
        <v>3551</v>
      </c>
      <c r="F73" s="110">
        <f t="shared" si="5"/>
        <v>0.002059957466606181</v>
      </c>
      <c r="G73" s="110">
        <f t="shared" si="6"/>
        <v>0.04749262536873156</v>
      </c>
      <c r="H73" s="63">
        <f t="shared" si="7"/>
        <v>161</v>
      </c>
      <c r="I73" s="47">
        <f t="shared" si="9"/>
        <v>0.004294707639778062</v>
      </c>
      <c r="J73" s="81">
        <f t="shared" si="8"/>
        <v>65</v>
      </c>
    </row>
    <row r="74" spans="1:10" ht="15">
      <c r="A74" s="49">
        <v>73</v>
      </c>
      <c r="B74" s="111" t="s">
        <v>164</v>
      </c>
      <c r="C74" s="81">
        <v>1973</v>
      </c>
      <c r="D74" s="63">
        <v>1304</v>
      </c>
      <c r="E74" s="81">
        <v>1556</v>
      </c>
      <c r="F74" s="110">
        <f t="shared" si="5"/>
        <v>0.0009026454007432322</v>
      </c>
      <c r="G74" s="110">
        <f t="shared" si="6"/>
        <v>-0.21135326913329955</v>
      </c>
      <c r="H74" s="63">
        <f t="shared" si="7"/>
        <v>-417</v>
      </c>
      <c r="I74" s="47">
        <f t="shared" si="9"/>
        <v>-0.011123559539052497</v>
      </c>
      <c r="J74" s="81">
        <f t="shared" si="8"/>
        <v>252</v>
      </c>
    </row>
    <row r="75" spans="1:10" ht="15">
      <c r="A75" s="49">
        <v>74</v>
      </c>
      <c r="B75" s="111" t="s">
        <v>165</v>
      </c>
      <c r="C75" s="81">
        <v>3863</v>
      </c>
      <c r="D75" s="63">
        <v>3913</v>
      </c>
      <c r="E75" s="81">
        <v>3964</v>
      </c>
      <c r="F75" s="110">
        <f t="shared" si="5"/>
        <v>0.002299541367960265</v>
      </c>
      <c r="G75" s="110">
        <f t="shared" si="6"/>
        <v>0.026145482785399948</v>
      </c>
      <c r="H75" s="63">
        <f t="shared" si="7"/>
        <v>101</v>
      </c>
      <c r="I75" s="47">
        <f t="shared" si="9"/>
        <v>0.002694195475885617</v>
      </c>
      <c r="J75" s="81">
        <f t="shared" si="8"/>
        <v>51</v>
      </c>
    </row>
    <row r="76" spans="1:10" ht="15">
      <c r="A76" s="49">
        <v>75</v>
      </c>
      <c r="B76" s="111" t="s">
        <v>166</v>
      </c>
      <c r="C76" s="81">
        <v>1057</v>
      </c>
      <c r="D76" s="63">
        <v>1078</v>
      </c>
      <c r="E76" s="81">
        <v>1089</v>
      </c>
      <c r="F76" s="110">
        <f t="shared" si="5"/>
        <v>0.0006317357592605269</v>
      </c>
      <c r="G76" s="110">
        <f t="shared" si="6"/>
        <v>0.030274361400189215</v>
      </c>
      <c r="H76" s="63">
        <f t="shared" si="7"/>
        <v>32</v>
      </c>
      <c r="I76" s="47">
        <f t="shared" si="9"/>
        <v>0.0008536064874093043</v>
      </c>
      <c r="J76" s="81">
        <f t="shared" si="8"/>
        <v>11</v>
      </c>
    </row>
    <row r="77" spans="1:10" ht="15">
      <c r="A77" s="49">
        <v>76</v>
      </c>
      <c r="B77" s="111" t="s">
        <v>167</v>
      </c>
      <c r="C77" s="81">
        <v>1690</v>
      </c>
      <c r="D77" s="63">
        <v>1597</v>
      </c>
      <c r="E77" s="81">
        <v>1641</v>
      </c>
      <c r="F77" s="110">
        <f t="shared" si="5"/>
        <v>0.0009519544361308766</v>
      </c>
      <c r="G77" s="110">
        <f t="shared" si="6"/>
        <v>-0.028994082840236687</v>
      </c>
      <c r="H77" s="63">
        <f t="shared" si="7"/>
        <v>-49</v>
      </c>
      <c r="I77" s="47">
        <f t="shared" si="9"/>
        <v>-0.0013070849338454973</v>
      </c>
      <c r="J77" s="81">
        <f t="shared" si="8"/>
        <v>44</v>
      </c>
    </row>
    <row r="78" spans="1:10" ht="15">
      <c r="A78" s="49">
        <v>77</v>
      </c>
      <c r="B78" s="111" t="s">
        <v>168</v>
      </c>
      <c r="C78" s="81">
        <v>6179</v>
      </c>
      <c r="D78" s="63">
        <v>6558</v>
      </c>
      <c r="E78" s="81">
        <v>6616</v>
      </c>
      <c r="F78" s="110">
        <f t="shared" si="5"/>
        <v>0.003837983272054771</v>
      </c>
      <c r="G78" s="110">
        <f t="shared" si="6"/>
        <v>0.07072341802880724</v>
      </c>
      <c r="H78" s="63">
        <f t="shared" si="7"/>
        <v>437</v>
      </c>
      <c r="I78" s="47">
        <f t="shared" si="9"/>
        <v>0.011657063593683311</v>
      </c>
      <c r="J78" s="81">
        <f t="shared" si="8"/>
        <v>58</v>
      </c>
    </row>
    <row r="79" spans="1:10" ht="15">
      <c r="A79" s="49">
        <v>78</v>
      </c>
      <c r="B79" s="111" t="s">
        <v>169</v>
      </c>
      <c r="C79" s="81">
        <v>4994</v>
      </c>
      <c r="D79" s="63">
        <v>4971</v>
      </c>
      <c r="E79" s="81">
        <v>5021</v>
      </c>
      <c r="F79" s="110">
        <f t="shared" si="5"/>
        <v>0.0029127137256630903</v>
      </c>
      <c r="G79" s="110">
        <f t="shared" si="6"/>
        <v>0.005406487785342411</v>
      </c>
      <c r="H79" s="63">
        <f t="shared" si="7"/>
        <v>27</v>
      </c>
      <c r="I79" s="47">
        <f t="shared" si="9"/>
        <v>0.0007202304737516005</v>
      </c>
      <c r="J79" s="81">
        <f t="shared" si="8"/>
        <v>50</v>
      </c>
    </row>
    <row r="80" spans="1:10" ht="15">
      <c r="A80" s="49">
        <v>79</v>
      </c>
      <c r="B80" s="111" t="s">
        <v>170</v>
      </c>
      <c r="C80" s="81">
        <v>1521</v>
      </c>
      <c r="D80" s="63">
        <v>1515</v>
      </c>
      <c r="E80" s="81">
        <v>1532</v>
      </c>
      <c r="F80" s="110">
        <f t="shared" si="5"/>
        <v>0.0008887228495749562</v>
      </c>
      <c r="G80" s="110">
        <f t="shared" si="6"/>
        <v>0.007232084155161078</v>
      </c>
      <c r="H80" s="63">
        <f t="shared" si="7"/>
        <v>11</v>
      </c>
      <c r="I80" s="47">
        <f t="shared" si="9"/>
        <v>0.00029342723004694836</v>
      </c>
      <c r="J80" s="81">
        <f t="shared" si="8"/>
        <v>17</v>
      </c>
    </row>
    <row r="81" spans="1:10" ht="15">
      <c r="A81" s="49">
        <v>80</v>
      </c>
      <c r="B81" s="111" t="s">
        <v>171</v>
      </c>
      <c r="C81" s="81">
        <v>5893</v>
      </c>
      <c r="D81" s="63">
        <v>6046</v>
      </c>
      <c r="E81" s="81">
        <v>6089</v>
      </c>
      <c r="F81" s="110">
        <f t="shared" si="5"/>
        <v>0.003532267252651376</v>
      </c>
      <c r="G81" s="110">
        <f t="shared" si="6"/>
        <v>0.03325979976243</v>
      </c>
      <c r="H81" s="63">
        <f t="shared" si="7"/>
        <v>196</v>
      </c>
      <c r="I81" s="47">
        <f t="shared" si="9"/>
        <v>0.005228339735381989</v>
      </c>
      <c r="J81" s="81">
        <f t="shared" si="8"/>
        <v>43</v>
      </c>
    </row>
    <row r="82" spans="1:10" ht="15">
      <c r="A82" s="49">
        <v>81</v>
      </c>
      <c r="B82" s="111" t="s">
        <v>172</v>
      </c>
      <c r="C82" s="81">
        <v>6847</v>
      </c>
      <c r="D82" s="63">
        <v>7244</v>
      </c>
      <c r="E82" s="81">
        <v>7289</v>
      </c>
      <c r="F82" s="110">
        <f t="shared" si="5"/>
        <v>0.004228394811065179</v>
      </c>
      <c r="G82" s="110">
        <f t="shared" si="6"/>
        <v>0.06455381919088651</v>
      </c>
      <c r="H82" s="63">
        <f t="shared" si="7"/>
        <v>442</v>
      </c>
      <c r="I82" s="47">
        <f t="shared" si="9"/>
        <v>0.011790439607341016</v>
      </c>
      <c r="J82" s="81">
        <f t="shared" si="8"/>
        <v>45</v>
      </c>
    </row>
    <row r="83" spans="1:11" s="11" customFormat="1" ht="15">
      <c r="A83" s="130" t="s">
        <v>173</v>
      </c>
      <c r="B83" s="130"/>
      <c r="C83" s="80">
        <v>1686334</v>
      </c>
      <c r="D83" s="77">
        <v>1710660</v>
      </c>
      <c r="E83" s="80">
        <v>1723822</v>
      </c>
      <c r="F83" s="110">
        <f t="shared" si="5"/>
        <v>1</v>
      </c>
      <c r="G83" s="110">
        <f t="shared" si="6"/>
        <v>0.02223047154359694</v>
      </c>
      <c r="H83" s="63">
        <f t="shared" si="7"/>
        <v>37488</v>
      </c>
      <c r="I83" s="47">
        <f t="shared" si="9"/>
        <v>1</v>
      </c>
      <c r="J83" s="81">
        <f t="shared" si="8"/>
        <v>13162</v>
      </c>
      <c r="K83" s="7"/>
    </row>
    <row r="84" spans="4:9" ht="15">
      <c r="D84" s="8"/>
      <c r="E84" s="8"/>
      <c r="F84" s="67"/>
      <c r="I84" s="15"/>
    </row>
    <row r="85" spans="4:9" ht="15">
      <c r="D85" s="8"/>
      <c r="E85" s="8"/>
      <c r="I85" s="15"/>
    </row>
    <row r="86" spans="4:9" ht="15">
      <c r="D86" s="8"/>
      <c r="E86" s="8"/>
      <c r="I86" s="15"/>
    </row>
    <row r="87" spans="4:9" ht="15">
      <c r="D87" s="8"/>
      <c r="E87" s="8"/>
      <c r="I87" s="15"/>
    </row>
    <row r="88" spans="4:9" ht="15">
      <c r="D88" s="8"/>
      <c r="E88" s="8"/>
      <c r="I88" s="15"/>
    </row>
    <row r="89" spans="4:9" ht="15">
      <c r="D89" s="8"/>
      <c r="E89" s="8"/>
      <c r="I89" s="15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2016-06-19T15:33:16Z</dcterms:modified>
  <cp:category/>
  <cp:version/>
  <cp:contentType/>
  <cp:contentStatus/>
</cp:coreProperties>
</file>